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6" sheetId="1" r:id="rId1"/>
    <sheet name="пр7" sheetId="2" r:id="rId2"/>
  </sheets>
  <definedNames>
    <definedName name="_xlnm.Print_Titles" localSheetId="0">'пр6'!$12:$12</definedName>
  </definedNames>
  <calcPr fullCalcOnLoad="1" refMode="R1C1"/>
</workbook>
</file>

<file path=xl/sharedStrings.xml><?xml version="1.0" encoding="utf-8"?>
<sst xmlns="http://schemas.openxmlformats.org/spreadsheetml/2006/main" count="1584" uniqueCount="181">
  <si>
    <t>Распределение бюджетных ассигнований</t>
  </si>
  <si>
    <t>Наименование</t>
  </si>
  <si>
    <t>по разделам и подразделам, целевым статьям и видам расходов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</si>
  <si>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</si>
  <si>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</si>
  <si>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</si>
  <si>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</si>
  <si>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</si>
  <si>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</si>
  <si>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</si>
  <si>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Топливно-энергетический комплекс</t>
  </si>
  <si>
    <t>Мероприятия в топливно-энергетической области</t>
  </si>
  <si>
    <t>Уличное освещение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</si>
  <si>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</si>
  <si>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</si>
  <si>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</si>
  <si>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</si>
  <si>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</si>
  <si>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</si>
  <si>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</si>
  <si>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</si>
  <si>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</si>
  <si>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 xml:space="preserve"> Приложение 6</t>
  </si>
  <si>
    <t>ВЕДОМСТВЕННАЯ СТРУКТУРА</t>
  </si>
  <si>
    <t xml:space="preserve">расходов местного бюджета МО Аннинское сельское поселение 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</si>
  <si>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</si>
  <si>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</si>
  <si>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</si>
  <si>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Раздел</t>
  </si>
  <si>
    <t>Целевая статья</t>
  </si>
  <si>
    <t>Вид расходов</t>
  </si>
  <si>
    <t>классификации расходов бюджета</t>
  </si>
  <si>
    <t>Глава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</si>
  <si>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</si>
  <si>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</si>
  <si>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</si>
  <si>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</si>
  <si>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</si>
  <si>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</si>
  <si>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</si>
  <si>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</si>
  <si>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</si>
  <si>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</si>
  <si>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611</t>
  </si>
  <si>
    <t>Обеспечение мероприятий по переселению граждан из аварийного жилищного фонда</t>
  </si>
  <si>
    <t>Озеленение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</si>
  <si>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</si>
  <si>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</si>
  <si>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</si>
  <si>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</si>
  <si>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</si>
  <si>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</si>
  <si>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</si>
  <si>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</si>
  <si>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</si>
  <si>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</si>
  <si>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</si>
  <si>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</si>
  <si>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</si>
  <si>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</si>
  <si>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</si>
  <si>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</si>
  <si>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</si>
  <si>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</si>
  <si>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</si>
  <si>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612</t>
  </si>
  <si>
    <t>Субсидии бюджетным учреждениям на иные цели</t>
  </si>
  <si>
    <t>Общегосударственные  вопросы</t>
  </si>
  <si>
    <t>Функционирование местных администраций</t>
  </si>
  <si>
    <t>Непрограммная часть</t>
  </si>
  <si>
    <t>9000000</t>
  </si>
  <si>
    <t>Реализация функций и полномочий  органов местного самоуправления  в рамках непрограммных расходов</t>
  </si>
  <si>
    <t>9900000</t>
  </si>
  <si>
    <t>Обеспечение деятельности аппаратов органов местного самоуправления</t>
  </si>
  <si>
    <t>9900021</t>
  </si>
  <si>
    <t>Фонд оплаты государственных(муниципальных) органов и взносы по обязательному социальному страхованию</t>
  </si>
  <si>
    <t>121</t>
  </si>
  <si>
    <t>Иные выплаты персоналу государственных(муниципальных)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</si>
  <si>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</si>
  <si>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государственных(муниципальных) нужд</t>
  </si>
  <si>
    <t>244</t>
  </si>
  <si>
    <t>Уплата прочих налогов,сборов и иных платежей</t>
  </si>
  <si>
    <t>852</t>
  </si>
  <si>
    <t>Обеспечение деятельности главы муниципального образования, главы местной администрации</t>
  </si>
  <si>
    <t>9900121</t>
  </si>
  <si>
    <t>9907134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</si>
  <si>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</si>
  <si>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9909000</t>
  </si>
  <si>
    <t>Другие общегосударственные  вопросы</t>
  </si>
  <si>
    <t>Реализация функций и полномочий  органов местного самоуправления в рамках непрограммной части</t>
  </si>
  <si>
    <t xml:space="preserve">Реализация функций и полномочий  органов местного самоуправления  в рамках непрограммных расходов </t>
  </si>
  <si>
    <t>Мероприятия в рамках полномочий органов местного самоуправления</t>
  </si>
  <si>
    <t>9908000</t>
  </si>
  <si>
    <t xml:space="preserve">Расходы на мероприятия в рамках полномочий  органов местного самоуправления </t>
  </si>
  <si>
    <t>9908022</t>
  </si>
  <si>
    <t xml:space="preserve">Расходы в рамках полномочий органов  местного самоуправления </t>
  </si>
  <si>
    <t>9900022</t>
  </si>
  <si>
    <t>Субсидии юридическим лицам(кроме некоммерческих организаций), индивидуальным предпринимателям, физическим лицам</t>
  </si>
  <si>
    <t>810</t>
  </si>
  <si>
    <t>Другие вопросы в области  национальной экономики</t>
  </si>
  <si>
    <t>Социальная  политика</t>
  </si>
  <si>
    <t>412</t>
  </si>
  <si>
    <t>Обеспечение деятельности подведомственных учреждений в сфере культуры в рамках непрограммных расходов</t>
  </si>
  <si>
    <t>9200000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</si>
  <si>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</si>
  <si>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9300000</t>
  </si>
  <si>
    <t>Обеспечение деятельности библиотек в сфере культуры</t>
  </si>
  <si>
    <t>9210000</t>
  </si>
  <si>
    <t>9220000</t>
  </si>
  <si>
    <t>Предоставление муниципальным бюджетным и автономным учреждениям субсидий в рамках обеспечения деятельности домов культуры</t>
  </si>
  <si>
    <t>9220024</t>
  </si>
  <si>
    <t>9300024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</si>
  <si>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</si>
  <si>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</si>
  <si>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</si>
  <si>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</si>
  <si>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</si>
  <si>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</si>
  <si>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Межбюджетные трансферты муниципальным образованиям</t>
  </si>
  <si>
    <t>9900500</t>
  </si>
  <si>
    <t>9900501</t>
  </si>
  <si>
    <t>Иные пенсии, социальные доплаты к пенсиям</t>
  </si>
  <si>
    <t>312</t>
  </si>
  <si>
    <t>Бюджетные инвестиции на проектирование, строительство и реконструкцию в рамках полномочий органов местного самоуправления</t>
  </si>
  <si>
    <t>9900025</t>
  </si>
  <si>
    <t>414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</si>
  <si>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</si>
  <si>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9900503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</si>
  <si>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</si>
  <si>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</si>
  <si>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9905118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</si>
  <si>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</si>
  <si>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</si>
  <si>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Капитальный ремонт дорог и ремонт дорог общего пользования местного значения  </t>
  </si>
  <si>
    <t>9909014</t>
  </si>
  <si>
    <t>Бюджетные инвестиции в объекты капитального строительства государственной (муниципальной) собственности</t>
  </si>
  <si>
    <t>9909025</t>
  </si>
  <si>
    <t xml:space="preserve">Благоустройство </t>
  </si>
  <si>
    <t>9900122</t>
  </si>
  <si>
    <t>Организация и содержание мест захоронения</t>
  </si>
  <si>
    <t>9900422</t>
  </si>
  <si>
    <t xml:space="preserve">Прочие мероприятия по благоустройству городских округов и поселений </t>
  </si>
  <si>
    <t>9908522</t>
  </si>
  <si>
    <t>Культура, кинематография</t>
  </si>
  <si>
    <t>Предоставление муниципальным бюджетным и автономным учреждениям субсидий в рамках обеспечения деятельности библиотек</t>
  </si>
  <si>
    <t>9210024</t>
  </si>
  <si>
    <t xml:space="preserve">Обеспечение деятельности домов культуры  </t>
  </si>
  <si>
    <t>9229000</t>
  </si>
  <si>
    <t>Субсидии на капитальный ремонт объектов культуры</t>
  </si>
  <si>
    <t>9229067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</si>
  <si>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</si>
  <si>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 публичных нормативных обязательств</t>
  </si>
  <si>
    <t>321</t>
  </si>
  <si>
    <t>Иные выплаты населению</t>
  </si>
  <si>
    <t>360</t>
  </si>
  <si>
    <t>Физическая культура</t>
  </si>
  <si>
    <t>Обеспечение деятельности подведомственных учреждений по молодежной политики и физической культуре в рамках непрограммных расходов</t>
  </si>
  <si>
    <t>Предоставление муниципальным бюджетным и автономным учреждениям субсидий в рамках обеспечения деятельности  по молодежной политики и физической культуре</t>
  </si>
  <si>
    <t xml:space="preserve">Иные межбюджетные трансферты по передаче полномочий по осуществлению внешнего муниципального </t>
  </si>
  <si>
    <t>Содержание автомобильных дорог</t>
  </si>
  <si>
    <t>9900222</t>
  </si>
  <si>
    <t>9900322</t>
  </si>
  <si>
    <t>Подраз-         дел</t>
  </si>
  <si>
    <t>Обслуживание государственного внутреннего и муниципального долга</t>
  </si>
  <si>
    <t>9909336</t>
  </si>
  <si>
    <t>Улучшение жилищных условий молодежи, проживающей в сельской местности</t>
  </si>
  <si>
    <t>9909075</t>
  </si>
  <si>
    <t>Улучшение жилищных условий граждан, проживающих в сельской местности, на основе принципов ипотечного кредитования</t>
  </si>
  <si>
    <t xml:space="preserve">Оказание поддержки гражданам, пострадавшим в результате пожара муниципального жилищного фонда </t>
  </si>
  <si>
    <t>9909080</t>
  </si>
  <si>
    <t>Сумма                     (тысяч рублей)</t>
  </si>
  <si>
    <t>Обеспечение мероприятий по капитальному ремонту многоквартирных домов</t>
  </si>
  <si>
    <t>9909676</t>
  </si>
  <si>
    <t>Бюджетные инвестиции на приобретение объектов недвижимого имущества в государственную (муниципальную) собственность</t>
  </si>
  <si>
    <t>9909503</t>
  </si>
  <si>
    <t>Субсидии юридическим лицам (кроме некоммерческих организаций), индивидуальным предпринимателям, физическим лицам</t>
  </si>
  <si>
    <t>9220025</t>
  </si>
  <si>
    <t xml:space="preserve"> на 2014 год</t>
  </si>
  <si>
    <t>от ___________   №  ___</t>
  </si>
  <si>
    <t xml:space="preserve"> Приложение 7</t>
  </si>
  <si>
    <t>Вид расхо- 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</si>
</sst>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65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Arial Cyr"/>
      <family val="2"/>
    </font>
    <font>
      <sz val="10"/>
      <name val="Arrial Cyr"/>
      <family val="0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Border="1" applyAlignment="1">
      <alignment vertical="top" wrapText="1"/>
    </xf>
    <xf numFmtId="18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73" fontId="3" fillId="0" borderId="10" xfId="61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vertical="top" wrapText="1"/>
    </xf>
    <xf numFmtId="18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49" fontId="0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left" wrapText="1" shrinkToFit="1"/>
      <protection/>
    </xf>
    <xf numFmtId="0" fontId="7" fillId="0" borderId="0" xfId="53">
      <alignment/>
      <protection/>
    </xf>
    <xf numFmtId="0" fontId="10" fillId="0" borderId="11" xfId="53" applyFont="1" applyFill="1" applyBorder="1" applyAlignment="1">
      <alignment/>
      <protection/>
    </xf>
    <xf numFmtId="0" fontId="11" fillId="0" borderId="0" xfId="53" applyFont="1">
      <alignment/>
      <protection/>
    </xf>
    <xf numFmtId="49" fontId="1" fillId="0" borderId="12" xfId="53" applyNumberFormat="1" applyFont="1" applyFill="1" applyBorder="1" applyAlignment="1">
      <alignment/>
      <protection/>
    </xf>
    <xf numFmtId="0" fontId="12" fillId="0" borderId="0" xfId="53" applyFont="1">
      <alignment/>
      <protection/>
    </xf>
    <xf numFmtId="0" fontId="13" fillId="0" borderId="12" xfId="53" applyFont="1" applyFill="1" applyBorder="1" applyAlignment="1">
      <alignment/>
      <protection/>
    </xf>
    <xf numFmtId="0" fontId="14" fillId="0" borderId="0" xfId="53" applyFont="1">
      <alignment/>
      <protection/>
    </xf>
    <xf numFmtId="0" fontId="15" fillId="0" borderId="12" xfId="53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6" fillId="0" borderId="12" xfId="53" applyFont="1" applyFill="1" applyBorder="1" applyAlignment="1">
      <alignment/>
      <protection/>
    </xf>
    <xf numFmtId="0" fontId="0" fillId="0" borderId="12" xfId="53" applyFont="1" applyFill="1" applyBorder="1" applyAlignment="1">
      <alignment/>
      <protection/>
    </xf>
    <xf numFmtId="0" fontId="1" fillId="0" borderId="12" xfId="53" applyFont="1" applyFill="1" applyBorder="1" applyAlignment="1">
      <alignment/>
      <protection/>
    </xf>
    <xf numFmtId="0" fontId="17" fillId="0" borderId="12" xfId="53" applyFont="1" applyFill="1" applyBorder="1" applyAlignment="1">
      <alignment/>
      <protection/>
    </xf>
    <xf numFmtId="0" fontId="18" fillId="0" borderId="0" xfId="53" applyFont="1" applyBorder="1">
      <alignment/>
      <protection/>
    </xf>
    <xf numFmtId="0" fontId="7" fillId="0" borderId="0" xfId="53" applyFont="1">
      <alignment/>
      <protection/>
    </xf>
    <xf numFmtId="0" fontId="18" fillId="0" borderId="0" xfId="53" applyFont="1">
      <alignment/>
      <protection/>
    </xf>
    <xf numFmtId="0" fontId="2" fillId="0" borderId="12" xfId="53" applyFont="1" applyFill="1" applyBorder="1" applyAlignment="1">
      <alignment/>
      <protection/>
    </xf>
    <xf numFmtId="0" fontId="7" fillId="0" borderId="0" xfId="53" applyFont="1" applyBorder="1">
      <alignment/>
      <protection/>
    </xf>
    <xf numFmtId="49" fontId="19" fillId="0" borderId="0" xfId="53" applyNumberFormat="1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/>
      <protection/>
    </xf>
    <xf numFmtId="49" fontId="9" fillId="0" borderId="0" xfId="53" applyNumberFormat="1" applyFont="1" applyFill="1" applyBorder="1" applyAlignment="1">
      <alignment horizontal="center"/>
      <protection/>
    </xf>
    <xf numFmtId="0" fontId="7" fillId="0" borderId="0" xfId="53" applyFill="1" applyBorder="1" applyAlignment="1">
      <alignment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Border="1">
      <alignment/>
      <protection/>
    </xf>
    <xf numFmtId="0" fontId="7" fillId="0" borderId="0" xfId="53" applyFill="1" applyAlignment="1">
      <alignment/>
      <protection/>
    </xf>
    <xf numFmtId="0" fontId="61" fillId="0" borderId="12" xfId="53" applyFont="1" applyFill="1" applyBorder="1" applyAlignment="1">
      <alignment/>
      <protection/>
    </xf>
    <xf numFmtId="0" fontId="62" fillId="0" borderId="0" xfId="53" applyFont="1" applyBorder="1">
      <alignment/>
      <protection/>
    </xf>
    <xf numFmtId="0" fontId="63" fillId="0" borderId="0" xfId="53" applyFont="1">
      <alignment/>
      <protection/>
    </xf>
    <xf numFmtId="0" fontId="64" fillId="0" borderId="13" xfId="53" applyFont="1" applyFill="1" applyBorder="1" applyAlignment="1">
      <alignment/>
      <protection/>
    </xf>
    <xf numFmtId="0" fontId="9" fillId="0" borderId="14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 shrinkToFit="1"/>
    </xf>
    <xf numFmtId="0" fontId="22" fillId="0" borderId="10" xfId="0" applyFont="1" applyFill="1" applyBorder="1" applyAlignment="1">
      <alignment horizontal="left" wrapText="1" shrinkToFit="1"/>
    </xf>
    <xf numFmtId="0" fontId="21" fillId="0" borderId="10" xfId="53" applyFont="1" applyFill="1" applyBorder="1" applyAlignment="1">
      <alignment horizontal="left" wrapText="1" shrinkToFit="1"/>
      <protection/>
    </xf>
    <xf numFmtId="0" fontId="2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64" fillId="0" borderId="10" xfId="53" applyFont="1" applyFill="1" applyBorder="1" applyAlignment="1">
      <alignment horizontal="left" wrapText="1" shrinkToFit="1"/>
      <protection/>
    </xf>
    <xf numFmtId="0" fontId="64" fillId="0" borderId="10" xfId="0" applyFont="1" applyFill="1" applyBorder="1" applyAlignment="1">
      <alignment horizontal="left" wrapText="1"/>
    </xf>
    <xf numFmtId="0" fontId="2" fillId="0" borderId="10" xfId="53" applyFont="1" applyFill="1" applyBorder="1" applyAlignment="1">
      <alignment horizontal="left" wrapText="1" shrinkToFit="1"/>
      <protection/>
    </xf>
    <xf numFmtId="0" fontId="9" fillId="0" borderId="0" xfId="53" applyFont="1" applyFill="1" applyBorder="1" applyAlignment="1">
      <alignment/>
      <protection/>
    </xf>
    <xf numFmtId="0" fontId="1" fillId="0" borderId="10" xfId="53" applyFont="1" applyFill="1" applyBorder="1" applyAlignment="1">
      <alignment horizontal="left" wrapText="1" shrinkToFit="1"/>
      <protection/>
    </xf>
    <xf numFmtId="0" fontId="2" fillId="0" borderId="10" xfId="53" applyNumberFormat="1" applyFont="1" applyFill="1" applyBorder="1" applyAlignment="1">
      <alignment horizontal="left" wrapText="1" shrinkToFit="1"/>
      <protection/>
    </xf>
    <xf numFmtId="0" fontId="7" fillId="0" borderId="0" xfId="53" applyFont="1" applyAlignment="1">
      <alignment/>
      <protection/>
    </xf>
    <xf numFmtId="49" fontId="6" fillId="0" borderId="10" xfId="0" applyNumberFormat="1" applyFont="1" applyBorder="1" applyAlignment="1">
      <alignment horizontal="center" wrapText="1"/>
    </xf>
    <xf numFmtId="49" fontId="1" fillId="0" borderId="10" xfId="53" applyNumberFormat="1" applyFont="1" applyFill="1" applyBorder="1" applyAlignment="1">
      <alignment horizontal="center"/>
      <protection/>
    </xf>
    <xf numFmtId="179" fontId="12" fillId="0" borderId="10" xfId="53" applyNumberFormat="1" applyFont="1" applyBorder="1" applyAlignment="1">
      <alignment/>
      <protection/>
    </xf>
    <xf numFmtId="179" fontId="7" fillId="0" borderId="10" xfId="53" applyNumberFormat="1" applyFont="1" applyBorder="1" applyAlignment="1">
      <alignment/>
      <protection/>
    </xf>
    <xf numFmtId="49" fontId="0" fillId="0" borderId="10" xfId="0" applyNumberFormat="1" applyFont="1" applyFill="1" applyBorder="1" applyAlignment="1">
      <alignment horizontal="center" wrapText="1"/>
    </xf>
    <xf numFmtId="179" fontId="12" fillId="0" borderId="10" xfId="53" applyNumberFormat="1" applyFont="1" applyBorder="1" applyAlignment="1">
      <alignment/>
      <protection/>
    </xf>
    <xf numFmtId="182" fontId="2" fillId="0" borderId="10" xfId="0" applyNumberFormat="1" applyFont="1" applyFill="1" applyBorder="1" applyAlignment="1">
      <alignment horizontal="center" wrapText="1"/>
    </xf>
    <xf numFmtId="182" fontId="3" fillId="0" borderId="10" xfId="0" applyNumberFormat="1" applyFont="1" applyFill="1" applyBorder="1" applyAlignment="1">
      <alignment horizontal="center" wrapText="1"/>
    </xf>
    <xf numFmtId="179" fontId="7" fillId="0" borderId="10" xfId="53" applyNumberFormat="1" applyFont="1" applyBorder="1" applyAlignment="1">
      <alignment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64" fillId="0" borderId="10" xfId="53" applyNumberFormat="1" applyFont="1" applyFill="1" applyBorder="1" applyAlignment="1">
      <alignment horizontal="center"/>
      <protection/>
    </xf>
    <xf numFmtId="49" fontId="64" fillId="0" borderId="10" xfId="0" applyNumberFormat="1" applyFont="1" applyFill="1" applyBorder="1" applyAlignment="1">
      <alignment horizontal="center" wrapText="1"/>
    </xf>
    <xf numFmtId="179" fontId="63" fillId="0" borderId="10" xfId="53" applyNumberFormat="1" applyFont="1" applyBorder="1" applyAlignment="1">
      <alignment/>
      <protection/>
    </xf>
    <xf numFmtId="49" fontId="7" fillId="0" borderId="0" xfId="53" applyNumberFormat="1" applyFont="1" applyFill="1" applyBorder="1" applyAlignment="1">
      <alignment/>
      <protection/>
    </xf>
    <xf numFmtId="0" fontId="7" fillId="0" borderId="0" xfId="53" applyFont="1" applyBorder="1" applyAlignment="1">
      <alignment/>
      <protection/>
    </xf>
    <xf numFmtId="0" fontId="7" fillId="0" borderId="10" xfId="53" applyFont="1" applyBorder="1" applyAlignment="1">
      <alignment/>
      <protection/>
    </xf>
    <xf numFmtId="49" fontId="7" fillId="0" borderId="0" xfId="53" applyNumberFormat="1" applyFont="1" applyFill="1" applyAlignment="1">
      <alignment/>
      <protection/>
    </xf>
    <xf numFmtId="0" fontId="3" fillId="0" borderId="10" xfId="0" applyFont="1" applyFill="1" applyBorder="1" applyAlignment="1">
      <alignment wrapText="1"/>
    </xf>
    <xf numFmtId="179" fontId="11" fillId="0" borderId="10" xfId="53" applyNumberFormat="1" applyFont="1" applyBorder="1" applyAlignment="1">
      <alignment/>
      <protection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180" fontId="2" fillId="0" borderId="0" xfId="0" applyNumberFormat="1" applyFont="1" applyBorder="1" applyAlignment="1">
      <alignment horizontal="center" wrapText="1"/>
    </xf>
    <xf numFmtId="181" fontId="2" fillId="0" borderId="0" xfId="0" applyNumberFormat="1" applyFont="1" applyBorder="1" applyAlignment="1">
      <alignment horizontal="center" wrapText="1"/>
    </xf>
    <xf numFmtId="18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 wrapText="1"/>
    </xf>
    <xf numFmtId="0" fontId="7" fillId="0" borderId="0" xfId="53" applyFill="1" applyAlignment="1">
      <alignment wrapText="1" shrinkToFit="1"/>
      <protection/>
    </xf>
    <xf numFmtId="0" fontId="7" fillId="0" borderId="0" xfId="53" applyFont="1" applyAlignment="1">
      <alignment wrapText="1"/>
      <protection/>
    </xf>
    <xf numFmtId="0" fontId="7" fillId="0" borderId="0" xfId="53" applyFill="1" applyAlignment="1">
      <alignment wrapText="1"/>
      <protection/>
    </xf>
    <xf numFmtId="0" fontId="7" fillId="0" borderId="0" xfId="53" applyAlignment="1">
      <alignment wrapText="1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179" fontId="11" fillId="0" borderId="10" xfId="53" applyNumberFormat="1" applyFont="1" applyBorder="1" applyAlignment="1">
      <alignment wrapText="1"/>
      <protection/>
    </xf>
    <xf numFmtId="0" fontId="10" fillId="0" borderId="11" xfId="53" applyFont="1" applyFill="1" applyBorder="1" applyAlignment="1">
      <alignment wrapText="1"/>
      <protection/>
    </xf>
    <xf numFmtId="49" fontId="1" fillId="0" borderId="10" xfId="53" applyNumberFormat="1" applyFont="1" applyFill="1" applyBorder="1" applyAlignment="1">
      <alignment horizontal="left" wrapText="1" shrinkToFit="1"/>
      <protection/>
    </xf>
    <xf numFmtId="49" fontId="1" fillId="0" borderId="10" xfId="53" applyNumberFormat="1" applyFont="1" applyFill="1" applyBorder="1" applyAlignment="1">
      <alignment horizontal="center" wrapText="1"/>
      <protection/>
    </xf>
    <xf numFmtId="179" fontId="12" fillId="0" borderId="10" xfId="53" applyNumberFormat="1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49" fontId="1" fillId="0" borderId="12" xfId="53" applyNumberFormat="1" applyFont="1" applyFill="1" applyBorder="1" applyAlignment="1">
      <alignment wrapText="1"/>
      <protection/>
    </xf>
    <xf numFmtId="0" fontId="12" fillId="0" borderId="0" xfId="53" applyFont="1" applyAlignment="1">
      <alignment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179" fontId="7" fillId="0" borderId="10" xfId="53" applyNumberFormat="1" applyFont="1" applyBorder="1" applyAlignment="1">
      <alignment wrapText="1"/>
      <protection/>
    </xf>
    <xf numFmtId="0" fontId="13" fillId="0" borderId="12" xfId="53" applyFont="1" applyFill="1" applyBorder="1" applyAlignment="1">
      <alignment wrapText="1"/>
      <protection/>
    </xf>
    <xf numFmtId="0" fontId="18" fillId="0" borderId="0" xfId="53" applyFont="1" applyAlignment="1">
      <alignment wrapText="1"/>
      <protection/>
    </xf>
    <xf numFmtId="0" fontId="14" fillId="0" borderId="0" xfId="53" applyFont="1" applyAlignment="1">
      <alignment wrapText="1"/>
      <protection/>
    </xf>
    <xf numFmtId="0" fontId="15" fillId="0" borderId="12" xfId="53" applyFont="1" applyFill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  <xf numFmtId="0" fontId="1" fillId="0" borderId="12" xfId="53" applyFont="1" applyFill="1" applyBorder="1" applyAlignment="1">
      <alignment wrapText="1"/>
      <protection/>
    </xf>
    <xf numFmtId="179" fontId="12" fillId="0" borderId="10" xfId="53" applyNumberFormat="1" applyFont="1" applyBorder="1" applyAlignment="1">
      <alignment wrapText="1"/>
      <protection/>
    </xf>
    <xf numFmtId="0" fontId="16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wrapText="1"/>
      <protection/>
    </xf>
    <xf numFmtId="179" fontId="7" fillId="0" borderId="10" xfId="53" applyNumberFormat="1" applyFont="1" applyBorder="1" applyAlignment="1">
      <alignment wrapText="1"/>
      <protection/>
    </xf>
    <xf numFmtId="0" fontId="17" fillId="0" borderId="12" xfId="53" applyFont="1" applyFill="1" applyBorder="1" applyAlignment="1">
      <alignment wrapText="1"/>
      <protection/>
    </xf>
    <xf numFmtId="0" fontId="18" fillId="0" borderId="0" xfId="53" applyFont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49" fontId="64" fillId="0" borderId="10" xfId="53" applyNumberFormat="1" applyFont="1" applyFill="1" applyBorder="1" applyAlignment="1">
      <alignment horizontal="center" wrapText="1"/>
      <protection/>
    </xf>
    <xf numFmtId="179" fontId="63" fillId="0" borderId="10" xfId="53" applyNumberFormat="1" applyFont="1" applyBorder="1" applyAlignment="1">
      <alignment wrapText="1"/>
      <protection/>
    </xf>
    <xf numFmtId="0" fontId="61" fillId="0" borderId="12" xfId="53" applyFont="1" applyFill="1" applyBorder="1" applyAlignment="1">
      <alignment wrapText="1"/>
      <protection/>
    </xf>
    <xf numFmtId="0" fontId="62" fillId="0" borderId="0" xfId="53" applyFont="1" applyBorder="1" applyAlignment="1">
      <alignment wrapText="1"/>
      <protection/>
    </xf>
    <xf numFmtId="0" fontId="2" fillId="0" borderId="12" xfId="53" applyFont="1" applyFill="1" applyBorder="1" applyAlignment="1">
      <alignment wrapText="1"/>
      <protection/>
    </xf>
    <xf numFmtId="0" fontId="7" fillId="0" borderId="0" xfId="53" applyFont="1" applyBorder="1" applyAlignment="1">
      <alignment wrapText="1"/>
      <protection/>
    </xf>
    <xf numFmtId="0" fontId="12" fillId="0" borderId="10" xfId="53" applyFont="1" applyFill="1" applyBorder="1" applyAlignment="1">
      <alignment wrapText="1" shrinkToFit="1"/>
      <protection/>
    </xf>
    <xf numFmtId="0" fontId="7" fillId="0" borderId="10" xfId="53" applyFont="1" applyFill="1" applyBorder="1" applyAlignment="1">
      <alignment wrapText="1" shrinkToFit="1"/>
      <protection/>
    </xf>
    <xf numFmtId="0" fontId="64" fillId="0" borderId="13" xfId="53" applyFont="1" applyFill="1" applyBorder="1" applyAlignment="1">
      <alignment wrapText="1"/>
      <protection/>
    </xf>
    <xf numFmtId="0" fontId="63" fillId="0" borderId="0" xfId="53" applyFont="1" applyAlignment="1">
      <alignment wrapText="1"/>
      <protection/>
    </xf>
    <xf numFmtId="0" fontId="9" fillId="0" borderId="0" xfId="53" applyFont="1" applyFill="1" applyBorder="1" applyAlignment="1">
      <alignment wrapText="1"/>
      <protection/>
    </xf>
    <xf numFmtId="0" fontId="12" fillId="0" borderId="0" xfId="53" applyFont="1" applyFill="1" applyBorder="1" applyAlignment="1">
      <alignment wrapText="1"/>
      <protection/>
    </xf>
    <xf numFmtId="0" fontId="7" fillId="0" borderId="0" xfId="53" applyFill="1" applyBorder="1" applyAlignment="1">
      <alignment wrapText="1"/>
      <protection/>
    </xf>
    <xf numFmtId="0" fontId="19" fillId="0" borderId="0" xfId="53" applyFont="1" applyFill="1" applyBorder="1" applyAlignment="1">
      <alignment horizontal="left" wrapText="1" shrinkToFit="1"/>
      <protection/>
    </xf>
    <xf numFmtId="49" fontId="19" fillId="0" borderId="0" xfId="53" applyNumberFormat="1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wrapText="1" shrinkToFit="1"/>
      <protection/>
    </xf>
    <xf numFmtId="0" fontId="7" fillId="0" borderId="0" xfId="53" applyFont="1" applyFill="1" applyBorder="1" applyAlignment="1">
      <alignment wrapText="1"/>
      <protection/>
    </xf>
    <xf numFmtId="0" fontId="7" fillId="0" borderId="0" xfId="53" applyFill="1" applyBorder="1" applyAlignment="1">
      <alignment wrapText="1" shrinkToFit="1"/>
      <protection/>
    </xf>
    <xf numFmtId="0" fontId="9" fillId="0" borderId="0" xfId="53" applyFont="1" applyFill="1" applyBorder="1" applyAlignment="1">
      <alignment horizontal="left" wrapText="1" shrinkToFit="1"/>
      <protection/>
    </xf>
    <xf numFmtId="49" fontId="9" fillId="0" borderId="0" xfId="53" applyNumberFormat="1" applyFont="1" applyFill="1" applyBorder="1" applyAlignment="1">
      <alignment horizontal="center" wrapText="1"/>
      <protection/>
    </xf>
    <xf numFmtId="0" fontId="7" fillId="0" borderId="0" xfId="53" applyBorder="1" applyAlignment="1">
      <alignment wrapText="1"/>
      <protection/>
    </xf>
    <xf numFmtId="0" fontId="20" fillId="0" borderId="0" xfId="53" applyFont="1" applyFill="1" applyBorder="1" applyAlignment="1">
      <alignment horizontal="left" wrapText="1" shrinkToFit="1"/>
      <protection/>
    </xf>
    <xf numFmtId="18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53" applyFill="1" applyAlignment="1">
      <alignment horizontal="center" wrapText="1" shrinkToFit="1"/>
      <protection/>
    </xf>
    <xf numFmtId="49" fontId="7" fillId="0" borderId="0" xfId="53" applyNumberFormat="1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49" fontId="1" fillId="0" borderId="10" xfId="53" applyNumberFormat="1" applyFont="1" applyFill="1" applyBorder="1" applyAlignment="1">
      <alignment horizontal="center" wrapText="1" shrinkToFit="1"/>
      <protection/>
    </xf>
    <xf numFmtId="0" fontId="2" fillId="0" borderId="10" xfId="0" applyFont="1" applyFill="1" applyBorder="1" applyAlignment="1">
      <alignment horizontal="center" wrapText="1"/>
    </xf>
    <xf numFmtId="0" fontId="7" fillId="0" borderId="10" xfId="53" applyFont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 shrinkToFit="1"/>
      <protection/>
    </xf>
    <xf numFmtId="0" fontId="7" fillId="0" borderId="0" xfId="53" applyFont="1" applyFill="1" applyBorder="1" applyAlignment="1">
      <alignment horizontal="center" wrapText="1" shrinkToFit="1"/>
      <protection/>
    </xf>
    <xf numFmtId="49" fontId="7" fillId="0" borderId="0" xfId="53" applyNumberFormat="1" applyFont="1" applyFill="1" applyBorder="1" applyAlignment="1">
      <alignment horizontal="center" wrapText="1"/>
      <protection/>
    </xf>
    <xf numFmtId="0" fontId="7" fillId="0" borderId="0" xfId="53" applyFill="1" applyBorder="1" applyAlignment="1">
      <alignment horizontal="center" wrapText="1" shrinkToFit="1"/>
      <protection/>
    </xf>
    <xf numFmtId="0" fontId="9" fillId="0" borderId="0" xfId="53" applyFont="1" applyFill="1" applyBorder="1" applyAlignment="1">
      <alignment horizontal="center" wrapText="1" shrinkToFit="1"/>
      <protection/>
    </xf>
    <xf numFmtId="0" fontId="20" fillId="0" borderId="0" xfId="53" applyFont="1" applyFill="1" applyBorder="1" applyAlignment="1">
      <alignment horizontal="center" wrapText="1" shrinkToFit="1"/>
      <protection/>
    </xf>
    <xf numFmtId="182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2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82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82" fontId="8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325"/>
  <sheetViews>
    <sheetView tabSelected="1" zoomScalePageLayoutView="0" workbookViewId="0" topLeftCell="B1">
      <selection activeCell="E19" sqref="E19"/>
    </sheetView>
  </sheetViews>
  <sheetFormatPr defaultColWidth="8.7109375" defaultRowHeight="12.75"/>
  <cols>
    <col min="1" max="1" width="4.8515625" style="48" hidden="1" customWidth="1"/>
    <col min="2" max="2" width="48.28125" style="98" customWidth="1"/>
    <col min="3" max="3" width="7.7109375" style="83" customWidth="1"/>
    <col min="4" max="4" width="9.00390625" style="83" customWidth="1"/>
    <col min="5" max="5" width="10.140625" style="83" customWidth="1"/>
    <col min="6" max="6" width="7.57421875" style="83" customWidth="1"/>
    <col min="7" max="7" width="12.28125" style="66" customWidth="1"/>
    <col min="8" max="16384" width="8.7109375" style="24" customWidth="1"/>
  </cols>
  <sheetData>
    <row r="1" spans="2:8" s="1" customFormat="1" ht="12.75" customHeight="1">
      <c r="B1" s="91"/>
      <c r="C1" s="2"/>
      <c r="D1" s="2"/>
      <c r="E1" s="164" t="s">
        <v>22</v>
      </c>
      <c r="F1" s="165"/>
      <c r="G1" s="16"/>
      <c r="H1" s="17"/>
    </row>
    <row r="2" spans="2:8" s="1" customFormat="1" ht="12.75">
      <c r="B2" s="14" t="s">
        <v>15</v>
      </c>
      <c r="C2" s="3"/>
      <c r="D2" s="166" t="s">
        <v>26</v>
      </c>
      <c r="E2" s="167"/>
      <c r="F2" s="167"/>
      <c r="G2" s="18"/>
      <c r="H2" s="17"/>
    </row>
    <row r="3" spans="2:8" s="1" customFormat="1" ht="12.75" customHeight="1">
      <c r="B3" s="14"/>
      <c r="C3" s="3"/>
      <c r="D3" s="166" t="s">
        <v>63</v>
      </c>
      <c r="E3" s="167"/>
      <c r="F3" s="167"/>
      <c r="G3" s="18"/>
      <c r="H3" s="17"/>
    </row>
    <row r="4" spans="2:8" s="1" customFormat="1" ht="12.75" customHeight="1">
      <c r="B4" s="14"/>
      <c r="C4" s="3"/>
      <c r="D4" s="168" t="s">
        <v>20</v>
      </c>
      <c r="E4" s="169"/>
      <c r="F4" s="169"/>
      <c r="G4" s="18"/>
      <c r="H4" s="17"/>
    </row>
    <row r="5" spans="2:8" s="1" customFormat="1" ht="12.75" customHeight="1">
      <c r="B5" s="14"/>
      <c r="C5" s="3"/>
      <c r="D5" s="162" t="s">
        <v>178</v>
      </c>
      <c r="E5" s="163"/>
      <c r="F5" s="163"/>
      <c r="G5" s="19"/>
      <c r="H5" s="17"/>
    </row>
    <row r="6" spans="2:8" s="1" customFormat="1" ht="12.75">
      <c r="B6" s="14"/>
      <c r="C6" s="3"/>
      <c r="D6" s="4"/>
      <c r="E6" s="13"/>
      <c r="F6" s="12"/>
      <c r="G6" s="20"/>
      <c r="H6" s="17"/>
    </row>
    <row r="7" spans="2:8" s="15" customFormat="1" ht="12.75">
      <c r="B7" s="170" t="s">
        <v>0</v>
      </c>
      <c r="C7" s="171"/>
      <c r="D7" s="171"/>
      <c r="E7" s="171"/>
      <c r="F7" s="171"/>
      <c r="G7" s="171"/>
      <c r="H7" s="21"/>
    </row>
    <row r="8" spans="2:8" s="15" customFormat="1" ht="12.75" customHeight="1">
      <c r="B8" s="170" t="s">
        <v>2</v>
      </c>
      <c r="C8" s="171"/>
      <c r="D8" s="171"/>
      <c r="E8" s="171"/>
      <c r="F8" s="171"/>
      <c r="G8" s="171"/>
      <c r="H8" s="21"/>
    </row>
    <row r="9" spans="2:8" s="15" customFormat="1" ht="15.75" customHeight="1">
      <c r="B9" s="170" t="s">
        <v>31</v>
      </c>
      <c r="C9" s="171"/>
      <c r="D9" s="171"/>
      <c r="E9" s="171"/>
      <c r="F9" s="171"/>
      <c r="G9" s="171"/>
      <c r="H9" s="21"/>
    </row>
    <row r="10" spans="2:8" s="15" customFormat="1" ht="15.75" customHeight="1">
      <c r="B10" s="170" t="s">
        <v>177</v>
      </c>
      <c r="C10" s="171"/>
      <c r="D10" s="171"/>
      <c r="E10" s="171"/>
      <c r="F10" s="171"/>
      <c r="G10" s="171"/>
      <c r="H10" s="21"/>
    </row>
    <row r="11" ht="13.5" thickBot="1"/>
    <row r="12" spans="1:7" ht="46.5" customHeight="1" thickBot="1">
      <c r="A12" s="53" t="s">
        <v>21</v>
      </c>
      <c r="B12" s="8" t="s">
        <v>1</v>
      </c>
      <c r="C12" s="67" t="s">
        <v>28</v>
      </c>
      <c r="D12" s="67" t="s">
        <v>162</v>
      </c>
      <c r="E12" s="67" t="s">
        <v>29</v>
      </c>
      <c r="F12" s="67" t="s">
        <v>30</v>
      </c>
      <c r="G12" s="9" t="s">
        <v>170</v>
      </c>
    </row>
    <row r="13" spans="1:7" s="26" customFormat="1" ht="16.5" customHeight="1" thickBot="1">
      <c r="A13" s="25">
        <v>1</v>
      </c>
      <c r="B13" s="7" t="s">
        <v>19</v>
      </c>
      <c r="C13" s="54"/>
      <c r="D13" s="54"/>
      <c r="E13" s="54"/>
      <c r="F13" s="54"/>
      <c r="G13" s="85">
        <f>SUM(G14+G56+G64+G76+G96+G140+G147+G164+G183+G190+G196)</f>
        <v>50239.799999999996</v>
      </c>
    </row>
    <row r="14" spans="1:7" s="28" customFormat="1" ht="16.5" customHeight="1">
      <c r="A14" s="27"/>
      <c r="B14" s="105" t="s">
        <v>67</v>
      </c>
      <c r="C14" s="68" t="s">
        <v>49</v>
      </c>
      <c r="D14" s="68" t="s">
        <v>50</v>
      </c>
      <c r="E14" s="68"/>
      <c r="F14" s="68"/>
      <c r="G14" s="69">
        <f>SUM(G15+G24+G41+G46+G51)</f>
        <v>11886.499999999998</v>
      </c>
    </row>
    <row r="15" spans="1:7" s="28" customFormat="1" ht="52.5" customHeight="1">
      <c r="A15" s="27"/>
      <c r="B15" s="64" t="s">
        <v>126</v>
      </c>
      <c r="C15" s="68" t="s">
        <v>49</v>
      </c>
      <c r="D15" s="68" t="s">
        <v>51</v>
      </c>
      <c r="E15" s="68"/>
      <c r="F15" s="68"/>
      <c r="G15" s="69">
        <f>SUM(G16)</f>
        <v>659.3000000000001</v>
      </c>
    </row>
    <row r="16" spans="1:7" s="28" customFormat="1" ht="13.5" customHeight="1">
      <c r="A16" s="27"/>
      <c r="B16" s="23" t="s">
        <v>69</v>
      </c>
      <c r="C16" s="22" t="s">
        <v>49</v>
      </c>
      <c r="D16" s="22" t="s">
        <v>51</v>
      </c>
      <c r="E16" s="22" t="s">
        <v>70</v>
      </c>
      <c r="F16" s="22"/>
      <c r="G16" s="70">
        <f>SUM(G17+G21)</f>
        <v>659.3000000000001</v>
      </c>
    </row>
    <row r="17" spans="1:7" s="28" customFormat="1" ht="38.25">
      <c r="A17" s="27"/>
      <c r="B17" s="23" t="s">
        <v>71</v>
      </c>
      <c r="C17" s="22" t="s">
        <v>49</v>
      </c>
      <c r="D17" s="22" t="s">
        <v>51</v>
      </c>
      <c r="E17" s="22" t="s">
        <v>72</v>
      </c>
      <c r="F17" s="22"/>
      <c r="G17" s="70">
        <f>SUM(G18)</f>
        <v>633.7</v>
      </c>
    </row>
    <row r="18" spans="1:7" s="28" customFormat="1" ht="18.75" customHeight="1">
      <c r="A18" s="27"/>
      <c r="B18" s="23" t="s">
        <v>73</v>
      </c>
      <c r="C18" s="22" t="s">
        <v>49</v>
      </c>
      <c r="D18" s="22" t="s">
        <v>51</v>
      </c>
      <c r="E18" s="22" t="s">
        <v>74</v>
      </c>
      <c r="F18" s="22"/>
      <c r="G18" s="70">
        <f>SUM(G19+G20)</f>
        <v>633.7</v>
      </c>
    </row>
    <row r="19" spans="1:7" s="28" customFormat="1" ht="26.25" customHeight="1">
      <c r="A19" s="27"/>
      <c r="B19" s="23" t="s">
        <v>77</v>
      </c>
      <c r="C19" s="22" t="s">
        <v>49</v>
      </c>
      <c r="D19" s="22" t="s">
        <v>51</v>
      </c>
      <c r="E19" s="22" t="s">
        <v>74</v>
      </c>
      <c r="F19" s="22" t="s">
        <v>78</v>
      </c>
      <c r="G19" s="70">
        <v>12</v>
      </c>
    </row>
    <row r="20" spans="1:7" s="28" customFormat="1" ht="38.25">
      <c r="A20" s="27"/>
      <c r="B20" s="23" t="s">
        <v>79</v>
      </c>
      <c r="C20" s="22" t="s">
        <v>49</v>
      </c>
      <c r="D20" s="22" t="s">
        <v>51</v>
      </c>
      <c r="E20" s="22" t="s">
        <v>74</v>
      </c>
      <c r="F20" s="22" t="s">
        <v>80</v>
      </c>
      <c r="G20" s="70">
        <v>621.7</v>
      </c>
    </row>
    <row r="21" spans="1:7" s="28" customFormat="1" ht="13.5" customHeight="1">
      <c r="A21" s="27"/>
      <c r="B21" s="23" t="s">
        <v>118</v>
      </c>
      <c r="C21" s="22" t="s">
        <v>49</v>
      </c>
      <c r="D21" s="22" t="s">
        <v>51</v>
      </c>
      <c r="E21" s="5" t="s">
        <v>119</v>
      </c>
      <c r="F21" s="5"/>
      <c r="G21" s="70">
        <f>SUM(G22)</f>
        <v>25.6</v>
      </c>
    </row>
    <row r="22" spans="1:7" s="28" customFormat="1" ht="38.25">
      <c r="A22" s="27"/>
      <c r="B22" s="6" t="s">
        <v>158</v>
      </c>
      <c r="C22" s="22" t="s">
        <v>49</v>
      </c>
      <c r="D22" s="22" t="s">
        <v>51</v>
      </c>
      <c r="E22" s="5" t="s">
        <v>127</v>
      </c>
      <c r="F22" s="5"/>
      <c r="G22" s="70">
        <f>SUM(G23)</f>
        <v>25.6</v>
      </c>
    </row>
    <row r="23" spans="1:7" s="28" customFormat="1" ht="12.75">
      <c r="A23" s="27"/>
      <c r="B23" s="6" t="s">
        <v>13</v>
      </c>
      <c r="C23" s="22" t="s">
        <v>49</v>
      </c>
      <c r="D23" s="22" t="s">
        <v>51</v>
      </c>
      <c r="E23" s="5" t="s">
        <v>127</v>
      </c>
      <c r="F23" s="5" t="s">
        <v>46</v>
      </c>
      <c r="G23" s="70">
        <v>25.6</v>
      </c>
    </row>
    <row r="24" spans="1:7" s="39" customFormat="1" ht="13.5" customHeight="1">
      <c r="A24" s="29"/>
      <c r="B24" s="64" t="s">
        <v>68</v>
      </c>
      <c r="C24" s="68" t="s">
        <v>49</v>
      </c>
      <c r="D24" s="68" t="s">
        <v>52</v>
      </c>
      <c r="E24" s="68"/>
      <c r="F24" s="68"/>
      <c r="G24" s="69">
        <f>SUM(G25)</f>
        <v>9958.099999999999</v>
      </c>
    </row>
    <row r="25" spans="1:7" s="30" customFormat="1" ht="13.5" customHeight="1">
      <c r="A25" s="29"/>
      <c r="B25" s="23" t="s">
        <v>69</v>
      </c>
      <c r="C25" s="22" t="s">
        <v>49</v>
      </c>
      <c r="D25" s="22" t="s">
        <v>52</v>
      </c>
      <c r="E25" s="22" t="s">
        <v>70</v>
      </c>
      <c r="F25" s="22"/>
      <c r="G25" s="70">
        <f>SUM(G26)</f>
        <v>9958.099999999999</v>
      </c>
    </row>
    <row r="26" spans="1:7" s="32" customFormat="1" ht="25.5" customHeight="1">
      <c r="A26" s="31"/>
      <c r="B26" s="23" t="s">
        <v>71</v>
      </c>
      <c r="C26" s="22" t="s">
        <v>49</v>
      </c>
      <c r="D26" s="22" t="s">
        <v>52</v>
      </c>
      <c r="E26" s="22" t="s">
        <v>72</v>
      </c>
      <c r="F26" s="22"/>
      <c r="G26" s="70">
        <f>SUM(G27+G32+G34+G38)</f>
        <v>9958.099999999999</v>
      </c>
    </row>
    <row r="27" spans="1:7" s="32" customFormat="1" ht="26.25" customHeight="1">
      <c r="A27" s="31"/>
      <c r="B27" s="23" t="s">
        <v>73</v>
      </c>
      <c r="C27" s="22" t="s">
        <v>49</v>
      </c>
      <c r="D27" s="22" t="s">
        <v>52</v>
      </c>
      <c r="E27" s="22" t="s">
        <v>74</v>
      </c>
      <c r="F27" s="22"/>
      <c r="G27" s="70">
        <f>SUM(G28+G29+G30+G31)</f>
        <v>8286.3</v>
      </c>
    </row>
    <row r="28" spans="1:7" s="32" customFormat="1" ht="25.5" customHeight="1">
      <c r="A28" s="31"/>
      <c r="B28" s="23" t="s">
        <v>75</v>
      </c>
      <c r="C28" s="22" t="s">
        <v>49</v>
      </c>
      <c r="D28" s="22" t="s">
        <v>52</v>
      </c>
      <c r="E28" s="22" t="s">
        <v>74</v>
      </c>
      <c r="F28" s="22" t="s">
        <v>76</v>
      </c>
      <c r="G28" s="70">
        <v>5574.3</v>
      </c>
    </row>
    <row r="29" spans="1:7" s="32" customFormat="1" ht="25.5" customHeight="1">
      <c r="A29" s="31"/>
      <c r="B29" s="23" t="s">
        <v>77</v>
      </c>
      <c r="C29" s="22" t="s">
        <v>49</v>
      </c>
      <c r="D29" s="22" t="s">
        <v>52</v>
      </c>
      <c r="E29" s="22" t="s">
        <v>74</v>
      </c>
      <c r="F29" s="22" t="s">
        <v>78</v>
      </c>
      <c r="G29" s="70">
        <v>20</v>
      </c>
    </row>
    <row r="30" spans="1:7" s="32" customFormat="1" ht="25.5" customHeight="1">
      <c r="A30" s="31"/>
      <c r="B30" s="23" t="s">
        <v>79</v>
      </c>
      <c r="C30" s="22" t="s">
        <v>49</v>
      </c>
      <c r="D30" s="22" t="s">
        <v>52</v>
      </c>
      <c r="E30" s="22" t="s">
        <v>74</v>
      </c>
      <c r="F30" s="22" t="s">
        <v>80</v>
      </c>
      <c r="G30" s="70">
        <v>2686</v>
      </c>
    </row>
    <row r="31" spans="1:7" s="32" customFormat="1" ht="13.5" customHeight="1">
      <c r="A31" s="31"/>
      <c r="B31" s="23" t="s">
        <v>81</v>
      </c>
      <c r="C31" s="22" t="s">
        <v>49</v>
      </c>
      <c r="D31" s="22" t="s">
        <v>52</v>
      </c>
      <c r="E31" s="22" t="s">
        <v>74</v>
      </c>
      <c r="F31" s="22" t="s">
        <v>82</v>
      </c>
      <c r="G31" s="70">
        <v>6</v>
      </c>
    </row>
    <row r="32" spans="1:7" s="32" customFormat="1" ht="25.5" customHeight="1">
      <c r="A32" s="31"/>
      <c r="B32" s="23" t="s">
        <v>83</v>
      </c>
      <c r="C32" s="22" t="s">
        <v>49</v>
      </c>
      <c r="D32" s="22" t="s">
        <v>52</v>
      </c>
      <c r="E32" s="22" t="s">
        <v>84</v>
      </c>
      <c r="F32" s="22"/>
      <c r="G32" s="70">
        <f>SUM(G33)</f>
        <v>1025.4</v>
      </c>
    </row>
    <row r="33" spans="1:7" s="32" customFormat="1" ht="25.5" customHeight="1">
      <c r="A33" s="31"/>
      <c r="B33" s="23" t="s">
        <v>75</v>
      </c>
      <c r="C33" s="22" t="s">
        <v>49</v>
      </c>
      <c r="D33" s="22" t="s">
        <v>52</v>
      </c>
      <c r="E33" s="22" t="s">
        <v>84</v>
      </c>
      <c r="F33" s="22" t="s">
        <v>76</v>
      </c>
      <c r="G33" s="70">
        <v>1025.4</v>
      </c>
    </row>
    <row r="34" spans="1:7" s="32" customFormat="1" ht="25.5" customHeight="1">
      <c r="A34" s="31"/>
      <c r="B34" s="23" t="s">
        <v>128</v>
      </c>
      <c r="C34" s="22" t="s">
        <v>49</v>
      </c>
      <c r="D34" s="22" t="s">
        <v>52</v>
      </c>
      <c r="E34" s="22" t="s">
        <v>85</v>
      </c>
      <c r="F34" s="22"/>
      <c r="G34" s="70">
        <f>SUM(G35+G36+G37)</f>
        <v>512.4</v>
      </c>
    </row>
    <row r="35" spans="1:7" s="32" customFormat="1" ht="33" customHeight="1">
      <c r="A35" s="31"/>
      <c r="B35" s="23" t="s">
        <v>75</v>
      </c>
      <c r="C35" s="22" t="s">
        <v>49</v>
      </c>
      <c r="D35" s="22" t="s">
        <v>52</v>
      </c>
      <c r="E35" s="22" t="s">
        <v>85</v>
      </c>
      <c r="F35" s="22" t="s">
        <v>76</v>
      </c>
      <c r="G35" s="70">
        <v>476.2</v>
      </c>
    </row>
    <row r="36" spans="1:7" s="32" customFormat="1" ht="25.5" customHeight="1" hidden="1">
      <c r="A36" s="31"/>
      <c r="B36" s="23" t="s">
        <v>77</v>
      </c>
      <c r="C36" s="22" t="s">
        <v>49</v>
      </c>
      <c r="D36" s="22" t="s">
        <v>52</v>
      </c>
      <c r="E36" s="22" t="s">
        <v>85</v>
      </c>
      <c r="F36" s="22" t="s">
        <v>78</v>
      </c>
      <c r="G36" s="70"/>
    </row>
    <row r="37" spans="1:7" s="32" customFormat="1" ht="25.5" customHeight="1">
      <c r="A37" s="31"/>
      <c r="B37" s="23" t="s">
        <v>79</v>
      </c>
      <c r="C37" s="22" t="s">
        <v>49</v>
      </c>
      <c r="D37" s="22" t="s">
        <v>52</v>
      </c>
      <c r="E37" s="22" t="s">
        <v>85</v>
      </c>
      <c r="F37" s="71" t="s">
        <v>80</v>
      </c>
      <c r="G37" s="70">
        <v>36.2</v>
      </c>
    </row>
    <row r="38" spans="1:7" s="32" customFormat="1" ht="54.75" customHeight="1">
      <c r="A38" s="31"/>
      <c r="B38" s="6" t="s">
        <v>14</v>
      </c>
      <c r="C38" s="22" t="s">
        <v>49</v>
      </c>
      <c r="D38" s="22" t="s">
        <v>52</v>
      </c>
      <c r="E38" s="22" t="s">
        <v>119</v>
      </c>
      <c r="F38" s="71"/>
      <c r="G38" s="70">
        <f>SUM(G39)</f>
        <v>134</v>
      </c>
    </row>
    <row r="39" spans="1:7" s="32" customFormat="1" ht="25.5" customHeight="1">
      <c r="A39" s="31"/>
      <c r="B39" s="6" t="s">
        <v>64</v>
      </c>
      <c r="C39" s="5" t="s">
        <v>49</v>
      </c>
      <c r="D39" s="5" t="s">
        <v>52</v>
      </c>
      <c r="E39" s="71" t="s">
        <v>120</v>
      </c>
      <c r="F39" s="5"/>
      <c r="G39" s="70">
        <f>SUM(G40)</f>
        <v>134</v>
      </c>
    </row>
    <row r="40" spans="1:7" s="32" customFormat="1" ht="13.5" customHeight="1">
      <c r="A40" s="31"/>
      <c r="B40" s="6" t="s">
        <v>13</v>
      </c>
      <c r="C40" s="22" t="s">
        <v>49</v>
      </c>
      <c r="D40" s="22" t="s">
        <v>52</v>
      </c>
      <c r="E40" s="71" t="s">
        <v>120</v>
      </c>
      <c r="F40" s="22" t="s">
        <v>46</v>
      </c>
      <c r="G40" s="70">
        <v>134</v>
      </c>
    </row>
    <row r="41" spans="1:7" s="32" customFormat="1" ht="14.25" customHeight="1">
      <c r="A41" s="31"/>
      <c r="B41" s="64" t="s">
        <v>129</v>
      </c>
      <c r="C41" s="68" t="s">
        <v>49</v>
      </c>
      <c r="D41" s="68" t="s">
        <v>61</v>
      </c>
      <c r="E41" s="68"/>
      <c r="F41" s="68"/>
      <c r="G41" s="69">
        <f>SUM(G42)</f>
        <v>190</v>
      </c>
    </row>
    <row r="42" spans="1:7" s="32" customFormat="1" ht="15.75">
      <c r="A42" s="31"/>
      <c r="B42" s="23" t="s">
        <v>69</v>
      </c>
      <c r="C42" s="22" t="s">
        <v>49</v>
      </c>
      <c r="D42" s="22" t="s">
        <v>61</v>
      </c>
      <c r="E42" s="22" t="s">
        <v>70</v>
      </c>
      <c r="F42" s="22"/>
      <c r="G42" s="70">
        <f>SUM(G43)</f>
        <v>190</v>
      </c>
    </row>
    <row r="43" spans="1:7" s="32" customFormat="1" ht="25.5" customHeight="1">
      <c r="A43" s="31"/>
      <c r="B43" s="23" t="s">
        <v>71</v>
      </c>
      <c r="C43" s="22" t="s">
        <v>49</v>
      </c>
      <c r="D43" s="22" t="s">
        <v>61</v>
      </c>
      <c r="E43" s="22" t="s">
        <v>72</v>
      </c>
      <c r="F43" s="22"/>
      <c r="G43" s="70">
        <f>SUM(G44)</f>
        <v>190</v>
      </c>
    </row>
    <row r="44" spans="1:7" s="32" customFormat="1" ht="13.5" customHeight="1">
      <c r="A44" s="31"/>
      <c r="B44" s="23" t="s">
        <v>95</v>
      </c>
      <c r="C44" s="22" t="s">
        <v>49</v>
      </c>
      <c r="D44" s="22" t="s">
        <v>61</v>
      </c>
      <c r="E44" s="22" t="s">
        <v>96</v>
      </c>
      <c r="F44" s="68"/>
      <c r="G44" s="70">
        <f>SUM(G45)</f>
        <v>190</v>
      </c>
    </row>
    <row r="45" spans="1:7" s="32" customFormat="1" ht="25.5" customHeight="1">
      <c r="A45" s="31"/>
      <c r="B45" s="23" t="s">
        <v>79</v>
      </c>
      <c r="C45" s="22" t="s">
        <v>49</v>
      </c>
      <c r="D45" s="22" t="s">
        <v>61</v>
      </c>
      <c r="E45" s="22" t="s">
        <v>96</v>
      </c>
      <c r="F45" s="22" t="s">
        <v>80</v>
      </c>
      <c r="G45" s="70">
        <v>190</v>
      </c>
    </row>
    <row r="46" spans="1:7" s="32" customFormat="1" ht="14.25" customHeight="1">
      <c r="A46" s="31"/>
      <c r="B46" s="64" t="s">
        <v>112</v>
      </c>
      <c r="C46" s="68" t="s">
        <v>49</v>
      </c>
      <c r="D46" s="68" t="s">
        <v>53</v>
      </c>
      <c r="E46" s="68"/>
      <c r="F46" s="68"/>
      <c r="G46" s="69">
        <f>SUM(G47)</f>
        <v>100</v>
      </c>
    </row>
    <row r="47" spans="1:7" s="32" customFormat="1" ht="13.5" customHeight="1">
      <c r="A47" s="31"/>
      <c r="B47" s="23" t="s">
        <v>69</v>
      </c>
      <c r="C47" s="22" t="s">
        <v>49</v>
      </c>
      <c r="D47" s="22" t="s">
        <v>53</v>
      </c>
      <c r="E47" s="22" t="s">
        <v>70</v>
      </c>
      <c r="F47" s="22"/>
      <c r="G47" s="70">
        <f>SUM(G48)</f>
        <v>100</v>
      </c>
    </row>
    <row r="48" spans="1:7" s="32" customFormat="1" ht="25.5" customHeight="1">
      <c r="A48" s="31"/>
      <c r="B48" s="23" t="s">
        <v>71</v>
      </c>
      <c r="C48" s="22" t="s">
        <v>49</v>
      </c>
      <c r="D48" s="22" t="s">
        <v>53</v>
      </c>
      <c r="E48" s="22" t="s">
        <v>72</v>
      </c>
      <c r="F48" s="22"/>
      <c r="G48" s="70">
        <f>SUM(G49)</f>
        <v>100</v>
      </c>
    </row>
    <row r="49" spans="1:7" s="32" customFormat="1" ht="13.5" customHeight="1">
      <c r="A49" s="31"/>
      <c r="B49" s="23" t="s">
        <v>95</v>
      </c>
      <c r="C49" s="22" t="s">
        <v>49</v>
      </c>
      <c r="D49" s="22" t="s">
        <v>53</v>
      </c>
      <c r="E49" s="22" t="s">
        <v>96</v>
      </c>
      <c r="F49" s="68"/>
      <c r="G49" s="70">
        <f>SUM(G50)</f>
        <v>100</v>
      </c>
    </row>
    <row r="50" spans="1:7" s="32" customFormat="1" ht="13.5" customHeight="1">
      <c r="A50" s="31"/>
      <c r="B50" s="23" t="s">
        <v>113</v>
      </c>
      <c r="C50" s="22" t="s">
        <v>49</v>
      </c>
      <c r="D50" s="22" t="s">
        <v>53</v>
      </c>
      <c r="E50" s="22" t="s">
        <v>96</v>
      </c>
      <c r="F50" s="22" t="s">
        <v>114</v>
      </c>
      <c r="G50" s="70">
        <v>100</v>
      </c>
    </row>
    <row r="51" spans="1:7" s="32" customFormat="1" ht="14.25" customHeight="1">
      <c r="A51" s="31"/>
      <c r="B51" s="64" t="s">
        <v>88</v>
      </c>
      <c r="C51" s="68" t="s">
        <v>49</v>
      </c>
      <c r="D51" s="68" t="s">
        <v>55</v>
      </c>
      <c r="E51" s="68"/>
      <c r="F51" s="68"/>
      <c r="G51" s="69">
        <f>SUM(G52)</f>
        <v>979.1</v>
      </c>
    </row>
    <row r="52" spans="1:7" s="32" customFormat="1" ht="13.5" customHeight="1">
      <c r="A52" s="31"/>
      <c r="B52" s="23" t="s">
        <v>69</v>
      </c>
      <c r="C52" s="22" t="s">
        <v>49</v>
      </c>
      <c r="D52" s="22" t="s">
        <v>55</v>
      </c>
      <c r="E52" s="22" t="s">
        <v>70</v>
      </c>
      <c r="F52" s="22"/>
      <c r="G52" s="70">
        <f>SUM(G53)</f>
        <v>979.1</v>
      </c>
    </row>
    <row r="53" spans="1:7" s="32" customFormat="1" ht="25.5" customHeight="1">
      <c r="A53" s="31"/>
      <c r="B53" s="23" t="s">
        <v>89</v>
      </c>
      <c r="C53" s="22" t="s">
        <v>49</v>
      </c>
      <c r="D53" s="22" t="s">
        <v>55</v>
      </c>
      <c r="E53" s="22" t="s">
        <v>72</v>
      </c>
      <c r="F53" s="22"/>
      <c r="G53" s="70">
        <f>SUM(G54)</f>
        <v>979.1</v>
      </c>
    </row>
    <row r="54" spans="1:7" s="32" customFormat="1" ht="13.5" customHeight="1">
      <c r="A54" s="31"/>
      <c r="B54" s="23" t="s">
        <v>95</v>
      </c>
      <c r="C54" s="22" t="s">
        <v>49</v>
      </c>
      <c r="D54" s="22" t="s">
        <v>55</v>
      </c>
      <c r="E54" s="22" t="s">
        <v>96</v>
      </c>
      <c r="F54" s="22"/>
      <c r="G54" s="70">
        <f>SUM(G55)</f>
        <v>979.1</v>
      </c>
    </row>
    <row r="55" spans="1:7" s="32" customFormat="1" ht="25.5" customHeight="1">
      <c r="A55" s="31"/>
      <c r="B55" s="23" t="s">
        <v>79</v>
      </c>
      <c r="C55" s="22" t="s">
        <v>49</v>
      </c>
      <c r="D55" s="22" t="s">
        <v>55</v>
      </c>
      <c r="E55" s="22" t="s">
        <v>96</v>
      </c>
      <c r="F55" s="5" t="s">
        <v>80</v>
      </c>
      <c r="G55" s="70">
        <v>979.1</v>
      </c>
    </row>
    <row r="56" spans="1:7" s="32" customFormat="1" ht="14.25" customHeight="1">
      <c r="A56" s="31"/>
      <c r="B56" s="64" t="s">
        <v>38</v>
      </c>
      <c r="C56" s="68" t="s">
        <v>54</v>
      </c>
      <c r="D56" s="68" t="s">
        <v>50</v>
      </c>
      <c r="E56" s="22"/>
      <c r="F56" s="5"/>
      <c r="G56" s="70">
        <f>SUM(G57)</f>
        <v>304.5</v>
      </c>
    </row>
    <row r="57" spans="1:7" s="32" customFormat="1" ht="13.5" customHeight="1">
      <c r="A57" s="31"/>
      <c r="B57" s="23" t="s">
        <v>37</v>
      </c>
      <c r="C57" s="22" t="s">
        <v>54</v>
      </c>
      <c r="D57" s="22" t="s">
        <v>51</v>
      </c>
      <c r="E57" s="71"/>
      <c r="F57" s="5"/>
      <c r="G57" s="70">
        <f>SUM(G58)</f>
        <v>304.5</v>
      </c>
    </row>
    <row r="58" spans="1:7" s="32" customFormat="1" ht="13.5" customHeight="1">
      <c r="A58" s="31"/>
      <c r="B58" s="23" t="s">
        <v>69</v>
      </c>
      <c r="C58" s="22" t="s">
        <v>54</v>
      </c>
      <c r="D58" s="22" t="s">
        <v>51</v>
      </c>
      <c r="E58" s="71" t="s">
        <v>70</v>
      </c>
      <c r="F58" s="5"/>
      <c r="G58" s="70">
        <f>SUM(G59)</f>
        <v>304.5</v>
      </c>
    </row>
    <row r="59" spans="1:7" s="32" customFormat="1" ht="25.5" customHeight="1">
      <c r="A59" s="31"/>
      <c r="B59" s="23" t="s">
        <v>89</v>
      </c>
      <c r="C59" s="22" t="s">
        <v>54</v>
      </c>
      <c r="D59" s="22" t="s">
        <v>51</v>
      </c>
      <c r="E59" s="71" t="s">
        <v>72</v>
      </c>
      <c r="F59" s="5"/>
      <c r="G59" s="70">
        <f>SUM(G60)</f>
        <v>304.5</v>
      </c>
    </row>
    <row r="60" spans="1:7" s="32" customFormat="1" ht="25.5" customHeight="1">
      <c r="A60" s="31"/>
      <c r="B60" s="23" t="s">
        <v>39</v>
      </c>
      <c r="C60" s="22" t="s">
        <v>54</v>
      </c>
      <c r="D60" s="22" t="s">
        <v>51</v>
      </c>
      <c r="E60" s="71" t="s">
        <v>130</v>
      </c>
      <c r="F60" s="5"/>
      <c r="G60" s="70">
        <f>SUM(G61:G63)</f>
        <v>304.5</v>
      </c>
    </row>
    <row r="61" spans="1:7" s="32" customFormat="1" ht="25.5" customHeight="1">
      <c r="A61" s="31"/>
      <c r="B61" s="23" t="s">
        <v>75</v>
      </c>
      <c r="C61" s="22" t="s">
        <v>54</v>
      </c>
      <c r="D61" s="22" t="s">
        <v>51</v>
      </c>
      <c r="E61" s="71" t="s">
        <v>130</v>
      </c>
      <c r="F61" s="5" t="s">
        <v>76</v>
      </c>
      <c r="G61" s="70">
        <v>291.6</v>
      </c>
    </row>
    <row r="62" spans="1:7" s="32" customFormat="1" ht="25.5" customHeight="1">
      <c r="A62" s="31"/>
      <c r="B62" s="23" t="s">
        <v>77</v>
      </c>
      <c r="C62" s="22" t="s">
        <v>54</v>
      </c>
      <c r="D62" s="22" t="s">
        <v>51</v>
      </c>
      <c r="E62" s="71" t="s">
        <v>130</v>
      </c>
      <c r="F62" s="5" t="s">
        <v>78</v>
      </c>
      <c r="G62" s="70">
        <v>5</v>
      </c>
    </row>
    <row r="63" spans="1:7" s="32" customFormat="1" ht="25.5" customHeight="1">
      <c r="A63" s="31"/>
      <c r="B63" s="23" t="s">
        <v>79</v>
      </c>
      <c r="C63" s="22" t="s">
        <v>54</v>
      </c>
      <c r="D63" s="22" t="s">
        <v>51</v>
      </c>
      <c r="E63" s="71" t="s">
        <v>130</v>
      </c>
      <c r="F63" s="5" t="s">
        <v>80</v>
      </c>
      <c r="G63" s="70">
        <v>7.9</v>
      </c>
    </row>
    <row r="64" spans="1:7" s="32" customFormat="1" ht="14.25" customHeight="1">
      <c r="A64" s="35"/>
      <c r="B64" s="64" t="s">
        <v>8</v>
      </c>
      <c r="C64" s="68" t="s">
        <v>51</v>
      </c>
      <c r="D64" s="68" t="s">
        <v>50</v>
      </c>
      <c r="E64" s="68"/>
      <c r="F64" s="68"/>
      <c r="G64" s="69">
        <f>SUM(G65+G71)</f>
        <v>783.4</v>
      </c>
    </row>
    <row r="65" spans="1:7" s="28" customFormat="1" ht="38.25">
      <c r="A65" s="35"/>
      <c r="B65" s="64" t="s">
        <v>34</v>
      </c>
      <c r="C65" s="68" t="s">
        <v>51</v>
      </c>
      <c r="D65" s="68" t="s">
        <v>56</v>
      </c>
      <c r="E65" s="68"/>
      <c r="F65" s="68"/>
      <c r="G65" s="72">
        <f>SUM(G66)</f>
        <v>658</v>
      </c>
    </row>
    <row r="66" spans="1:7" s="30" customFormat="1" ht="13.5" customHeight="1">
      <c r="A66" s="33"/>
      <c r="B66" s="23" t="s">
        <v>69</v>
      </c>
      <c r="C66" s="22" t="s">
        <v>51</v>
      </c>
      <c r="D66" s="22" t="s">
        <v>56</v>
      </c>
      <c r="E66" s="22" t="s">
        <v>70</v>
      </c>
      <c r="F66" s="22"/>
      <c r="G66" s="70">
        <f>SUM(G67)</f>
        <v>658</v>
      </c>
    </row>
    <row r="67" spans="1:7" ht="38.25">
      <c r="A67" s="34"/>
      <c r="B67" s="23" t="s">
        <v>90</v>
      </c>
      <c r="C67" s="22" t="s">
        <v>51</v>
      </c>
      <c r="D67" s="22" t="s">
        <v>56</v>
      </c>
      <c r="E67" s="22" t="s">
        <v>72</v>
      </c>
      <c r="F67" s="22"/>
      <c r="G67" s="70">
        <f>SUM(G68)</f>
        <v>658</v>
      </c>
    </row>
    <row r="68" spans="1:7" ht="13.5" customHeight="1">
      <c r="A68" s="34"/>
      <c r="B68" s="23" t="s">
        <v>91</v>
      </c>
      <c r="C68" s="22" t="s">
        <v>51</v>
      </c>
      <c r="D68" s="22" t="s">
        <v>56</v>
      </c>
      <c r="E68" s="22" t="s">
        <v>92</v>
      </c>
      <c r="F68" s="22"/>
      <c r="G68" s="70">
        <f>SUM(G69)</f>
        <v>658</v>
      </c>
    </row>
    <row r="69" spans="1:7" ht="25.5">
      <c r="A69" s="34"/>
      <c r="B69" s="23" t="s">
        <v>93</v>
      </c>
      <c r="C69" s="22" t="s">
        <v>51</v>
      </c>
      <c r="D69" s="22" t="s">
        <v>56</v>
      </c>
      <c r="E69" s="22" t="s">
        <v>94</v>
      </c>
      <c r="F69" s="22"/>
      <c r="G69" s="70">
        <f>SUM(G70)</f>
        <v>658</v>
      </c>
    </row>
    <row r="70" spans="1:7" ht="38.25">
      <c r="A70" s="34"/>
      <c r="B70" s="23" t="s">
        <v>79</v>
      </c>
      <c r="C70" s="22" t="s">
        <v>51</v>
      </c>
      <c r="D70" s="22" t="s">
        <v>56</v>
      </c>
      <c r="E70" s="22" t="s">
        <v>94</v>
      </c>
      <c r="F70" s="73">
        <v>244</v>
      </c>
      <c r="G70" s="70">
        <v>658</v>
      </c>
    </row>
    <row r="71" spans="1:7" s="28" customFormat="1" ht="24.75" customHeight="1">
      <c r="A71" s="35"/>
      <c r="B71" s="64" t="s">
        <v>27</v>
      </c>
      <c r="C71" s="68" t="s">
        <v>51</v>
      </c>
      <c r="D71" s="68" t="s">
        <v>58</v>
      </c>
      <c r="E71" s="68"/>
      <c r="F71" s="74"/>
      <c r="G71" s="69">
        <f>SUM(G72)</f>
        <v>125.4</v>
      </c>
    </row>
    <row r="72" spans="1:7" ht="12.75">
      <c r="A72" s="34"/>
      <c r="B72" s="23" t="s">
        <v>69</v>
      </c>
      <c r="C72" s="22" t="s">
        <v>51</v>
      </c>
      <c r="D72" s="22" t="s">
        <v>58</v>
      </c>
      <c r="E72" s="22" t="s">
        <v>70</v>
      </c>
      <c r="F72" s="22"/>
      <c r="G72" s="75">
        <f>SUM(G73)</f>
        <v>125.4</v>
      </c>
    </row>
    <row r="73" spans="1:7" ht="38.25">
      <c r="A73" s="34"/>
      <c r="B73" s="23" t="s">
        <v>89</v>
      </c>
      <c r="C73" s="22" t="s">
        <v>51</v>
      </c>
      <c r="D73" s="22" t="s">
        <v>58</v>
      </c>
      <c r="E73" s="22" t="s">
        <v>72</v>
      </c>
      <c r="F73" s="22"/>
      <c r="G73" s="70">
        <f>SUM(G74)</f>
        <v>125.4</v>
      </c>
    </row>
    <row r="74" spans="1:7" ht="38.25">
      <c r="A74" s="34"/>
      <c r="B74" s="23" t="s">
        <v>35</v>
      </c>
      <c r="C74" s="22" t="s">
        <v>51</v>
      </c>
      <c r="D74" s="22" t="s">
        <v>58</v>
      </c>
      <c r="E74" s="22" t="s">
        <v>96</v>
      </c>
      <c r="F74" s="22"/>
      <c r="G74" s="70">
        <f>SUM(G75)</f>
        <v>125.4</v>
      </c>
    </row>
    <row r="75" spans="1:7" ht="38.25">
      <c r="A75" s="34"/>
      <c r="B75" s="23" t="s">
        <v>79</v>
      </c>
      <c r="C75" s="22" t="s">
        <v>51</v>
      </c>
      <c r="D75" s="22" t="s">
        <v>58</v>
      </c>
      <c r="E75" s="22" t="s">
        <v>96</v>
      </c>
      <c r="F75" s="22" t="s">
        <v>80</v>
      </c>
      <c r="G75" s="70">
        <v>125.4</v>
      </c>
    </row>
    <row r="76" spans="1:7" s="32" customFormat="1" ht="14.25" customHeight="1">
      <c r="A76" s="35"/>
      <c r="B76" s="64" t="s">
        <v>9</v>
      </c>
      <c r="C76" s="68" t="s">
        <v>52</v>
      </c>
      <c r="D76" s="68" t="s">
        <v>50</v>
      </c>
      <c r="E76" s="68"/>
      <c r="F76" s="68"/>
      <c r="G76" s="69">
        <f>SUM(G77+G82+G90)</f>
        <v>3075.7</v>
      </c>
    </row>
    <row r="77" spans="1:7" s="32" customFormat="1" ht="14.25" customHeight="1">
      <c r="A77" s="35"/>
      <c r="B77" s="7" t="s">
        <v>10</v>
      </c>
      <c r="C77" s="68" t="s">
        <v>52</v>
      </c>
      <c r="D77" s="68" t="s">
        <v>54</v>
      </c>
      <c r="E77" s="68"/>
      <c r="F77" s="68"/>
      <c r="G77" s="69">
        <f>SUM(G78)</f>
        <v>100</v>
      </c>
    </row>
    <row r="78" spans="1:7" s="32" customFormat="1" ht="14.25" customHeight="1">
      <c r="A78" s="35"/>
      <c r="B78" s="23" t="s">
        <v>69</v>
      </c>
      <c r="C78" s="22" t="s">
        <v>52</v>
      </c>
      <c r="D78" s="22" t="s">
        <v>54</v>
      </c>
      <c r="E78" s="22" t="s">
        <v>70</v>
      </c>
      <c r="F78" s="68"/>
      <c r="G78" s="70">
        <f>SUM(G79)</f>
        <v>100</v>
      </c>
    </row>
    <row r="79" spans="1:7" s="32" customFormat="1" ht="28.5" customHeight="1">
      <c r="A79" s="35"/>
      <c r="B79" s="23" t="s">
        <v>89</v>
      </c>
      <c r="C79" s="22" t="s">
        <v>52</v>
      </c>
      <c r="D79" s="22" t="s">
        <v>54</v>
      </c>
      <c r="E79" s="22" t="s">
        <v>72</v>
      </c>
      <c r="F79" s="68"/>
      <c r="G79" s="70">
        <f>SUM(G80)</f>
        <v>100</v>
      </c>
    </row>
    <row r="80" spans="1:7" s="32" customFormat="1" ht="18" customHeight="1">
      <c r="A80" s="35"/>
      <c r="B80" s="6" t="s">
        <v>11</v>
      </c>
      <c r="C80" s="22" t="s">
        <v>52</v>
      </c>
      <c r="D80" s="22" t="s">
        <v>54</v>
      </c>
      <c r="E80" s="22" t="s">
        <v>94</v>
      </c>
      <c r="F80" s="68"/>
      <c r="G80" s="70">
        <f>SUM(G81)</f>
        <v>100</v>
      </c>
    </row>
    <row r="81" spans="1:7" s="32" customFormat="1" ht="27.75" customHeight="1">
      <c r="A81" s="35"/>
      <c r="B81" s="23" t="s">
        <v>97</v>
      </c>
      <c r="C81" s="22" t="s">
        <v>52</v>
      </c>
      <c r="D81" s="22" t="s">
        <v>54</v>
      </c>
      <c r="E81" s="22" t="s">
        <v>94</v>
      </c>
      <c r="F81" s="22" t="s">
        <v>98</v>
      </c>
      <c r="G81" s="70">
        <v>100</v>
      </c>
    </row>
    <row r="82" spans="1:7" s="37" customFormat="1" ht="13.5" customHeight="1">
      <c r="A82" s="36"/>
      <c r="B82" s="57" t="s">
        <v>131</v>
      </c>
      <c r="C82" s="68" t="s">
        <v>52</v>
      </c>
      <c r="D82" s="68" t="s">
        <v>56</v>
      </c>
      <c r="E82" s="68"/>
      <c r="F82" s="68"/>
      <c r="G82" s="69">
        <f>SUM(G83)</f>
        <v>2725.7</v>
      </c>
    </row>
    <row r="83" spans="1:7" s="37" customFormat="1" ht="13.5" customHeight="1">
      <c r="A83" s="36"/>
      <c r="B83" s="23" t="s">
        <v>69</v>
      </c>
      <c r="C83" s="22" t="s">
        <v>52</v>
      </c>
      <c r="D83" s="22" t="s">
        <v>56</v>
      </c>
      <c r="E83" s="22" t="s">
        <v>70</v>
      </c>
      <c r="F83" s="22"/>
      <c r="G83" s="70">
        <f>SUM(G84+G87)</f>
        <v>2725.7</v>
      </c>
    </row>
    <row r="84" spans="1:7" s="32" customFormat="1" ht="38.25">
      <c r="A84" s="35"/>
      <c r="B84" s="23" t="s">
        <v>89</v>
      </c>
      <c r="C84" s="22" t="s">
        <v>52</v>
      </c>
      <c r="D84" s="22" t="s">
        <v>56</v>
      </c>
      <c r="E84" s="22" t="s">
        <v>72</v>
      </c>
      <c r="F84" s="22"/>
      <c r="G84" s="70">
        <f>SUM(G85)</f>
        <v>2725.7</v>
      </c>
    </row>
    <row r="85" spans="1:7" s="32" customFormat="1" ht="25.5" customHeight="1">
      <c r="A85" s="35"/>
      <c r="B85" s="23" t="s">
        <v>132</v>
      </c>
      <c r="C85" s="22" t="s">
        <v>52</v>
      </c>
      <c r="D85" s="22" t="s">
        <v>56</v>
      </c>
      <c r="E85" s="22" t="s">
        <v>96</v>
      </c>
      <c r="F85" s="22"/>
      <c r="G85" s="70">
        <f>SUM(G86)</f>
        <v>2725.7</v>
      </c>
    </row>
    <row r="86" spans="1:7" s="32" customFormat="1" ht="38.25">
      <c r="A86" s="35"/>
      <c r="B86" s="23" t="s">
        <v>79</v>
      </c>
      <c r="C86" s="22" t="s">
        <v>52</v>
      </c>
      <c r="D86" s="22" t="s">
        <v>56</v>
      </c>
      <c r="E86" s="22" t="s">
        <v>96</v>
      </c>
      <c r="F86" s="22" t="s">
        <v>80</v>
      </c>
      <c r="G86" s="70">
        <v>2725.7</v>
      </c>
    </row>
    <row r="87" spans="1:7" s="32" customFormat="1" ht="25.5" customHeight="1" hidden="1">
      <c r="A87" s="35"/>
      <c r="B87" s="23" t="s">
        <v>86</v>
      </c>
      <c r="C87" s="22" t="s">
        <v>52</v>
      </c>
      <c r="D87" s="22" t="s">
        <v>56</v>
      </c>
      <c r="E87" s="22" t="s">
        <v>87</v>
      </c>
      <c r="F87" s="22"/>
      <c r="G87" s="70">
        <f>SUM(G88)</f>
        <v>0</v>
      </c>
    </row>
    <row r="88" spans="1:7" s="32" customFormat="1" ht="25.5" hidden="1">
      <c r="A88" s="35"/>
      <c r="B88" s="23" t="s">
        <v>133</v>
      </c>
      <c r="C88" s="22" t="s">
        <v>52</v>
      </c>
      <c r="D88" s="22" t="s">
        <v>56</v>
      </c>
      <c r="E88" s="22" t="s">
        <v>134</v>
      </c>
      <c r="F88" s="22"/>
      <c r="G88" s="70">
        <f>SUM(G89)</f>
        <v>0</v>
      </c>
    </row>
    <row r="89" spans="1:7" s="32" customFormat="1" ht="38.25" hidden="1">
      <c r="A89" s="35"/>
      <c r="B89" s="23" t="s">
        <v>79</v>
      </c>
      <c r="C89" s="22" t="s">
        <v>52</v>
      </c>
      <c r="D89" s="22" t="s">
        <v>56</v>
      </c>
      <c r="E89" s="22" t="s">
        <v>134</v>
      </c>
      <c r="F89" s="22" t="s">
        <v>80</v>
      </c>
      <c r="G89" s="70">
        <v>0</v>
      </c>
    </row>
    <row r="90" spans="1:7" s="32" customFormat="1" ht="13.5" customHeight="1">
      <c r="A90" s="35"/>
      <c r="B90" s="57" t="s">
        <v>99</v>
      </c>
      <c r="C90" s="68" t="s">
        <v>52</v>
      </c>
      <c r="D90" s="68" t="s">
        <v>59</v>
      </c>
      <c r="E90" s="68"/>
      <c r="F90" s="68"/>
      <c r="G90" s="69">
        <f>SUM(G91)</f>
        <v>250</v>
      </c>
    </row>
    <row r="91" spans="1:7" s="32" customFormat="1" ht="13.5" customHeight="1">
      <c r="A91" s="35"/>
      <c r="B91" s="23" t="s">
        <v>69</v>
      </c>
      <c r="C91" s="22" t="s">
        <v>52</v>
      </c>
      <c r="D91" s="22" t="s">
        <v>59</v>
      </c>
      <c r="E91" s="22" t="s">
        <v>70</v>
      </c>
      <c r="F91" s="22"/>
      <c r="G91" s="70">
        <f>SUM(G92)</f>
        <v>250</v>
      </c>
    </row>
    <row r="92" spans="1:7" s="32" customFormat="1" ht="38.25">
      <c r="A92" s="35"/>
      <c r="B92" s="23" t="s">
        <v>90</v>
      </c>
      <c r="C92" s="76" t="s">
        <v>52</v>
      </c>
      <c r="D92" s="76" t="s">
        <v>59</v>
      </c>
      <c r="E92" s="22" t="s">
        <v>72</v>
      </c>
      <c r="F92" s="22"/>
      <c r="G92" s="70">
        <f>SUM(G93)</f>
        <v>250</v>
      </c>
    </row>
    <row r="93" spans="1:7" s="32" customFormat="1" ht="13.5" customHeight="1">
      <c r="A93" s="35"/>
      <c r="B93" s="23" t="s">
        <v>91</v>
      </c>
      <c r="C93" s="76" t="s">
        <v>52</v>
      </c>
      <c r="D93" s="76" t="s">
        <v>59</v>
      </c>
      <c r="E93" s="22" t="s">
        <v>92</v>
      </c>
      <c r="F93" s="22"/>
      <c r="G93" s="70">
        <f>SUM(G94)</f>
        <v>250</v>
      </c>
    </row>
    <row r="94" spans="1:7" s="32" customFormat="1" ht="25.5">
      <c r="A94" s="35"/>
      <c r="B94" s="23" t="s">
        <v>93</v>
      </c>
      <c r="C94" s="76" t="s">
        <v>52</v>
      </c>
      <c r="D94" s="76" t="s">
        <v>59</v>
      </c>
      <c r="E94" s="22" t="s">
        <v>94</v>
      </c>
      <c r="F94" s="22"/>
      <c r="G94" s="70">
        <f>SUM(G95)</f>
        <v>250</v>
      </c>
    </row>
    <row r="95" spans="1:7" s="32" customFormat="1" ht="38.25">
      <c r="A95" s="35"/>
      <c r="B95" s="23" t="s">
        <v>79</v>
      </c>
      <c r="C95" s="76" t="s">
        <v>52</v>
      </c>
      <c r="D95" s="76" t="s">
        <v>59</v>
      </c>
      <c r="E95" s="22" t="s">
        <v>94</v>
      </c>
      <c r="F95" s="22" t="s">
        <v>80</v>
      </c>
      <c r="G95" s="70">
        <v>250</v>
      </c>
    </row>
    <row r="96" spans="1:7" s="32" customFormat="1" ht="14.25" customHeight="1">
      <c r="A96" s="35"/>
      <c r="B96" s="55" t="s">
        <v>4</v>
      </c>
      <c r="C96" s="68" t="s">
        <v>60</v>
      </c>
      <c r="D96" s="68" t="s">
        <v>50</v>
      </c>
      <c r="E96" s="68"/>
      <c r="F96" s="68"/>
      <c r="G96" s="69">
        <f>SUM(G97+G110+G122)</f>
        <v>15043</v>
      </c>
    </row>
    <row r="97" spans="1:7" s="32" customFormat="1" ht="13.5" customHeight="1">
      <c r="A97" s="35"/>
      <c r="B97" s="56" t="s">
        <v>16</v>
      </c>
      <c r="C97" s="68" t="s">
        <v>60</v>
      </c>
      <c r="D97" s="68" t="s">
        <v>49</v>
      </c>
      <c r="E97" s="68"/>
      <c r="F97" s="68"/>
      <c r="G97" s="69">
        <f>SUM(G98)</f>
        <v>8220</v>
      </c>
    </row>
    <row r="98" spans="1:7" s="32" customFormat="1" ht="12.75">
      <c r="A98" s="35"/>
      <c r="B98" s="23" t="s">
        <v>69</v>
      </c>
      <c r="C98" s="22" t="s">
        <v>60</v>
      </c>
      <c r="D98" s="22" t="s">
        <v>49</v>
      </c>
      <c r="E98" s="22" t="s">
        <v>70</v>
      </c>
      <c r="F98" s="22"/>
      <c r="G98" s="70">
        <f>SUM(G99)</f>
        <v>8220</v>
      </c>
    </row>
    <row r="99" spans="1:7" s="32" customFormat="1" ht="38.25">
      <c r="A99" s="35"/>
      <c r="B99" s="23" t="s">
        <v>89</v>
      </c>
      <c r="C99" s="22" t="s">
        <v>60</v>
      </c>
      <c r="D99" s="22" t="s">
        <v>49</v>
      </c>
      <c r="E99" s="22" t="s">
        <v>72</v>
      </c>
      <c r="F99" s="22"/>
      <c r="G99" s="70">
        <f>SUM(G100+G102+G105)</f>
        <v>8220</v>
      </c>
    </row>
    <row r="100" spans="1:7" s="32" customFormat="1" ht="17.25" customHeight="1">
      <c r="A100" s="35"/>
      <c r="B100" s="23" t="s">
        <v>95</v>
      </c>
      <c r="C100" s="22" t="s">
        <v>60</v>
      </c>
      <c r="D100" s="22" t="s">
        <v>49</v>
      </c>
      <c r="E100" s="22" t="s">
        <v>96</v>
      </c>
      <c r="F100" s="22"/>
      <c r="G100" s="70">
        <f>SUM(G101)</f>
        <v>1220</v>
      </c>
    </row>
    <row r="101" spans="1:7" s="32" customFormat="1" ht="38.25">
      <c r="A101" s="35"/>
      <c r="B101" s="23" t="s">
        <v>79</v>
      </c>
      <c r="C101" s="22" t="s">
        <v>60</v>
      </c>
      <c r="D101" s="22" t="s">
        <v>49</v>
      </c>
      <c r="E101" s="22" t="s">
        <v>96</v>
      </c>
      <c r="F101" s="22" t="s">
        <v>80</v>
      </c>
      <c r="G101" s="70">
        <v>1220</v>
      </c>
    </row>
    <row r="102" spans="1:7" s="32" customFormat="1" ht="13.5" customHeight="1">
      <c r="A102" s="35"/>
      <c r="B102" s="23" t="s">
        <v>91</v>
      </c>
      <c r="C102" s="22" t="s">
        <v>60</v>
      </c>
      <c r="D102" s="22" t="s">
        <v>49</v>
      </c>
      <c r="E102" s="22" t="s">
        <v>92</v>
      </c>
      <c r="F102" s="22"/>
      <c r="G102" s="70">
        <f>SUM(G103)</f>
        <v>500</v>
      </c>
    </row>
    <row r="103" spans="1:7" s="32" customFormat="1" ht="26.25">
      <c r="A103" s="35"/>
      <c r="B103" s="23" t="s">
        <v>93</v>
      </c>
      <c r="C103" s="22" t="s">
        <v>60</v>
      </c>
      <c r="D103" s="22" t="s">
        <v>49</v>
      </c>
      <c r="E103" s="22" t="s">
        <v>94</v>
      </c>
      <c r="F103" s="54"/>
      <c r="G103" s="70">
        <f>SUM(G104)</f>
        <v>500</v>
      </c>
    </row>
    <row r="104" spans="1:7" s="32" customFormat="1" ht="38.25">
      <c r="A104" s="35"/>
      <c r="B104" s="23" t="s">
        <v>79</v>
      </c>
      <c r="C104" s="22" t="s">
        <v>60</v>
      </c>
      <c r="D104" s="22" t="s">
        <v>49</v>
      </c>
      <c r="E104" s="22" t="s">
        <v>94</v>
      </c>
      <c r="F104" s="22" t="s">
        <v>80</v>
      </c>
      <c r="G104" s="70">
        <v>500</v>
      </c>
    </row>
    <row r="105" spans="1:7" s="32" customFormat="1" ht="38.25">
      <c r="A105" s="35"/>
      <c r="B105" s="62" t="s">
        <v>86</v>
      </c>
      <c r="C105" s="22" t="s">
        <v>60</v>
      </c>
      <c r="D105" s="22" t="s">
        <v>49</v>
      </c>
      <c r="E105" s="22" t="s">
        <v>87</v>
      </c>
      <c r="F105" s="22"/>
      <c r="G105" s="70">
        <f>SUM(G106+G108)</f>
        <v>6500</v>
      </c>
    </row>
    <row r="106" spans="1:7" s="32" customFormat="1" ht="18.75" customHeight="1">
      <c r="A106" s="35"/>
      <c r="B106" s="23" t="s">
        <v>171</v>
      </c>
      <c r="C106" s="22" t="s">
        <v>60</v>
      </c>
      <c r="D106" s="22" t="s">
        <v>49</v>
      </c>
      <c r="E106" s="22" t="s">
        <v>172</v>
      </c>
      <c r="F106" s="22"/>
      <c r="G106" s="70">
        <f>SUM(G107)</f>
        <v>5000</v>
      </c>
    </row>
    <row r="107" spans="1:7" s="32" customFormat="1" ht="38.25">
      <c r="A107" s="35"/>
      <c r="B107" s="23" t="s">
        <v>175</v>
      </c>
      <c r="C107" s="22" t="s">
        <v>60</v>
      </c>
      <c r="D107" s="22" t="s">
        <v>49</v>
      </c>
      <c r="E107" s="22" t="s">
        <v>172</v>
      </c>
      <c r="F107" s="22" t="s">
        <v>98</v>
      </c>
      <c r="G107" s="70">
        <v>5000</v>
      </c>
    </row>
    <row r="108" spans="1:7" s="32" customFormat="1" ht="25.5">
      <c r="A108" s="35"/>
      <c r="B108" s="23" t="s">
        <v>44</v>
      </c>
      <c r="C108" s="22" t="s">
        <v>60</v>
      </c>
      <c r="D108" s="22" t="s">
        <v>49</v>
      </c>
      <c r="E108" s="22" t="s">
        <v>174</v>
      </c>
      <c r="F108" s="22"/>
      <c r="G108" s="70">
        <f>SUM(G109)</f>
        <v>1500</v>
      </c>
    </row>
    <row r="109" spans="1:7" s="32" customFormat="1" ht="38.25">
      <c r="A109" s="35"/>
      <c r="B109" s="23" t="s">
        <v>173</v>
      </c>
      <c r="C109" s="22" t="s">
        <v>60</v>
      </c>
      <c r="D109" s="22" t="s">
        <v>49</v>
      </c>
      <c r="E109" s="22" t="s">
        <v>174</v>
      </c>
      <c r="F109" s="22" t="s">
        <v>101</v>
      </c>
      <c r="G109" s="70">
        <v>1500</v>
      </c>
    </row>
    <row r="110" spans="1:7" s="32" customFormat="1" ht="13.5" customHeight="1">
      <c r="A110" s="35"/>
      <c r="B110" s="57" t="s">
        <v>17</v>
      </c>
      <c r="C110" s="68" t="s">
        <v>60</v>
      </c>
      <c r="D110" s="68" t="s">
        <v>54</v>
      </c>
      <c r="E110" s="68"/>
      <c r="F110" s="68"/>
      <c r="G110" s="69">
        <f>SUM(G111)</f>
        <v>605</v>
      </c>
    </row>
    <row r="111" spans="1:7" s="32" customFormat="1" ht="13.5" customHeight="1">
      <c r="A111" s="35"/>
      <c r="B111" s="23" t="s">
        <v>69</v>
      </c>
      <c r="C111" s="22" t="s">
        <v>60</v>
      </c>
      <c r="D111" s="22" t="s">
        <v>54</v>
      </c>
      <c r="E111" s="22" t="s">
        <v>70</v>
      </c>
      <c r="F111" s="22"/>
      <c r="G111" s="70">
        <f>SUM(G112)</f>
        <v>605</v>
      </c>
    </row>
    <row r="112" spans="1:7" s="32" customFormat="1" ht="38.25">
      <c r="A112" s="35"/>
      <c r="B112" s="23" t="s">
        <v>89</v>
      </c>
      <c r="C112" s="22" t="s">
        <v>60</v>
      </c>
      <c r="D112" s="22" t="s">
        <v>54</v>
      </c>
      <c r="E112" s="22" t="s">
        <v>72</v>
      </c>
      <c r="F112" s="22"/>
      <c r="G112" s="70">
        <f>SUM(G115)</f>
        <v>605</v>
      </c>
    </row>
    <row r="113" spans="1:7" s="32" customFormat="1" ht="25.5" customHeight="1" hidden="1">
      <c r="A113" s="35"/>
      <c r="B113" s="23" t="s">
        <v>123</v>
      </c>
      <c r="C113" s="22" t="s">
        <v>60</v>
      </c>
      <c r="D113" s="22" t="s">
        <v>54</v>
      </c>
      <c r="E113" s="22" t="s">
        <v>124</v>
      </c>
      <c r="F113" s="54"/>
      <c r="G113" s="70">
        <f>SUM(G114)</f>
        <v>0</v>
      </c>
    </row>
    <row r="114" spans="1:7" s="32" customFormat="1" ht="38.25" hidden="1">
      <c r="A114" s="35"/>
      <c r="B114" s="23" t="s">
        <v>135</v>
      </c>
      <c r="C114" s="22" t="s">
        <v>60</v>
      </c>
      <c r="D114" s="22" t="s">
        <v>54</v>
      </c>
      <c r="E114" s="22" t="s">
        <v>124</v>
      </c>
      <c r="F114" s="22" t="s">
        <v>125</v>
      </c>
      <c r="G114" s="70"/>
    </row>
    <row r="115" spans="1:7" s="32" customFormat="1" ht="13.5" customHeight="1">
      <c r="A115" s="35"/>
      <c r="B115" s="23" t="s">
        <v>91</v>
      </c>
      <c r="C115" s="22" t="s">
        <v>60</v>
      </c>
      <c r="D115" s="22" t="s">
        <v>54</v>
      </c>
      <c r="E115" s="22" t="s">
        <v>92</v>
      </c>
      <c r="F115" s="22"/>
      <c r="G115" s="70">
        <f>SUM(G116)</f>
        <v>605</v>
      </c>
    </row>
    <row r="116" spans="1:7" s="32" customFormat="1" ht="25.5" customHeight="1">
      <c r="A116" s="35"/>
      <c r="B116" s="23" t="s">
        <v>93</v>
      </c>
      <c r="C116" s="22" t="s">
        <v>60</v>
      </c>
      <c r="D116" s="22" t="s">
        <v>54</v>
      </c>
      <c r="E116" s="22" t="s">
        <v>94</v>
      </c>
      <c r="F116" s="54"/>
      <c r="G116" s="70">
        <f>SUM(G117+G118)</f>
        <v>605</v>
      </c>
    </row>
    <row r="117" spans="1:7" s="32" customFormat="1" ht="38.25">
      <c r="A117" s="35"/>
      <c r="B117" s="23" t="s">
        <v>79</v>
      </c>
      <c r="C117" s="22" t="s">
        <v>60</v>
      </c>
      <c r="D117" s="22" t="s">
        <v>54</v>
      </c>
      <c r="E117" s="22" t="s">
        <v>94</v>
      </c>
      <c r="F117" s="22" t="s">
        <v>80</v>
      </c>
      <c r="G117" s="70">
        <v>600</v>
      </c>
    </row>
    <row r="118" spans="1:7" s="32" customFormat="1" ht="38.25">
      <c r="A118" s="35"/>
      <c r="B118" s="23" t="s">
        <v>175</v>
      </c>
      <c r="C118" s="22" t="s">
        <v>60</v>
      </c>
      <c r="D118" s="22" t="s">
        <v>54</v>
      </c>
      <c r="E118" s="22" t="s">
        <v>94</v>
      </c>
      <c r="F118" s="22" t="s">
        <v>98</v>
      </c>
      <c r="G118" s="70">
        <v>5</v>
      </c>
    </row>
    <row r="119" spans="1:7" s="32" customFormat="1" ht="25.5" customHeight="1" hidden="1">
      <c r="A119" s="35"/>
      <c r="B119" s="23" t="s">
        <v>86</v>
      </c>
      <c r="C119" s="22" t="s">
        <v>60</v>
      </c>
      <c r="D119" s="22" t="s">
        <v>54</v>
      </c>
      <c r="E119" s="22" t="s">
        <v>87</v>
      </c>
      <c r="F119" s="22"/>
      <c r="G119" s="70">
        <f>SUM(G120)</f>
        <v>0</v>
      </c>
    </row>
    <row r="120" spans="1:7" s="32" customFormat="1" ht="13.5" customHeight="1" hidden="1">
      <c r="A120" s="35"/>
      <c r="B120" s="23" t="s">
        <v>25</v>
      </c>
      <c r="C120" s="22" t="s">
        <v>60</v>
      </c>
      <c r="D120" s="22" t="s">
        <v>54</v>
      </c>
      <c r="E120" s="22" t="s">
        <v>136</v>
      </c>
      <c r="F120" s="22"/>
      <c r="G120" s="70">
        <f>SUM(G121)</f>
        <v>0</v>
      </c>
    </row>
    <row r="121" spans="1:7" s="32" customFormat="1" ht="38.25" hidden="1">
      <c r="A121" s="35"/>
      <c r="B121" s="23" t="s">
        <v>135</v>
      </c>
      <c r="C121" s="22" t="s">
        <v>60</v>
      </c>
      <c r="D121" s="22" t="s">
        <v>54</v>
      </c>
      <c r="E121" s="22" t="s">
        <v>136</v>
      </c>
      <c r="F121" s="22" t="s">
        <v>125</v>
      </c>
      <c r="G121" s="70"/>
    </row>
    <row r="122" spans="1:7" s="32" customFormat="1" ht="13.5" customHeight="1">
      <c r="A122" s="35"/>
      <c r="B122" s="57" t="s">
        <v>137</v>
      </c>
      <c r="C122" s="68" t="s">
        <v>60</v>
      </c>
      <c r="D122" s="68" t="s">
        <v>51</v>
      </c>
      <c r="E122" s="22"/>
      <c r="F122" s="22"/>
      <c r="G122" s="70">
        <f>SUM(G123)</f>
        <v>6218</v>
      </c>
    </row>
    <row r="123" spans="1:7" s="32" customFormat="1" ht="13.5" customHeight="1">
      <c r="A123" s="35"/>
      <c r="B123" s="23" t="s">
        <v>69</v>
      </c>
      <c r="C123" s="22" t="s">
        <v>60</v>
      </c>
      <c r="D123" s="22" t="s">
        <v>51</v>
      </c>
      <c r="E123" s="22" t="s">
        <v>70</v>
      </c>
      <c r="F123" s="22"/>
      <c r="G123" s="70">
        <f>SUM(G124)</f>
        <v>6218</v>
      </c>
    </row>
    <row r="124" spans="1:7" s="32" customFormat="1" ht="25.5" customHeight="1">
      <c r="A124" s="35"/>
      <c r="B124" s="23" t="s">
        <v>89</v>
      </c>
      <c r="C124" s="22" t="s">
        <v>60</v>
      </c>
      <c r="D124" s="22" t="s">
        <v>51</v>
      </c>
      <c r="E124" s="22" t="s">
        <v>72</v>
      </c>
      <c r="F124" s="22"/>
      <c r="G124" s="70">
        <f>SUM(G125+G128+G131+G134+G137)</f>
        <v>6218</v>
      </c>
    </row>
    <row r="125" spans="1:7" s="32" customFormat="1" ht="13.5" customHeight="1">
      <c r="A125" s="35"/>
      <c r="B125" s="58" t="s">
        <v>12</v>
      </c>
      <c r="C125" s="22" t="s">
        <v>60</v>
      </c>
      <c r="D125" s="22" t="s">
        <v>51</v>
      </c>
      <c r="E125" s="22" t="s">
        <v>138</v>
      </c>
      <c r="F125" s="22"/>
      <c r="G125" s="70">
        <f>SUM(G126)</f>
        <v>1963</v>
      </c>
    </row>
    <row r="126" spans="1:7" s="32" customFormat="1" ht="26.25">
      <c r="A126" s="35"/>
      <c r="B126" s="23" t="s">
        <v>95</v>
      </c>
      <c r="C126" s="22" t="s">
        <v>60</v>
      </c>
      <c r="D126" s="22" t="s">
        <v>51</v>
      </c>
      <c r="E126" s="22" t="s">
        <v>138</v>
      </c>
      <c r="F126" s="54"/>
      <c r="G126" s="70">
        <f>SUM(G127)</f>
        <v>1963</v>
      </c>
    </row>
    <row r="127" spans="1:7" s="32" customFormat="1" ht="38.25">
      <c r="A127" s="35"/>
      <c r="B127" s="23" t="s">
        <v>79</v>
      </c>
      <c r="C127" s="22" t="s">
        <v>60</v>
      </c>
      <c r="D127" s="22" t="s">
        <v>51</v>
      </c>
      <c r="E127" s="22" t="s">
        <v>138</v>
      </c>
      <c r="F127" s="22" t="s">
        <v>80</v>
      </c>
      <c r="G127" s="70">
        <v>1963</v>
      </c>
    </row>
    <row r="128" spans="1:7" s="32" customFormat="1" ht="12.75">
      <c r="A128" s="35"/>
      <c r="B128" s="23" t="s">
        <v>159</v>
      </c>
      <c r="C128" s="22" t="s">
        <v>60</v>
      </c>
      <c r="D128" s="22" t="s">
        <v>51</v>
      </c>
      <c r="E128" s="22" t="s">
        <v>160</v>
      </c>
      <c r="F128" s="22"/>
      <c r="G128" s="70">
        <f>SUM(G129)</f>
        <v>870</v>
      </c>
    </row>
    <row r="129" spans="1:7" s="32" customFormat="1" ht="25.5">
      <c r="A129" s="35"/>
      <c r="B129" s="23" t="s">
        <v>95</v>
      </c>
      <c r="C129" s="22" t="s">
        <v>60</v>
      </c>
      <c r="D129" s="22" t="s">
        <v>51</v>
      </c>
      <c r="E129" s="22" t="s">
        <v>160</v>
      </c>
      <c r="F129" s="22"/>
      <c r="G129" s="70">
        <f>SUM(G130)</f>
        <v>870</v>
      </c>
    </row>
    <row r="130" spans="1:7" s="32" customFormat="1" ht="38.25">
      <c r="A130" s="35"/>
      <c r="B130" s="23" t="s">
        <v>79</v>
      </c>
      <c r="C130" s="22" t="s">
        <v>60</v>
      </c>
      <c r="D130" s="22" t="s">
        <v>51</v>
      </c>
      <c r="E130" s="22" t="s">
        <v>160</v>
      </c>
      <c r="F130" s="22" t="s">
        <v>80</v>
      </c>
      <c r="G130" s="70">
        <v>870</v>
      </c>
    </row>
    <row r="131" spans="1:7" s="32" customFormat="1" ht="12.75">
      <c r="A131" s="35"/>
      <c r="B131" s="23" t="s">
        <v>45</v>
      </c>
      <c r="C131" s="22" t="s">
        <v>60</v>
      </c>
      <c r="D131" s="22" t="s">
        <v>51</v>
      </c>
      <c r="E131" s="22" t="s">
        <v>161</v>
      </c>
      <c r="F131" s="22"/>
      <c r="G131" s="70">
        <f>SUM(G132)</f>
        <v>500</v>
      </c>
    </row>
    <row r="132" spans="1:7" s="32" customFormat="1" ht="25.5">
      <c r="A132" s="35"/>
      <c r="B132" s="23" t="s">
        <v>95</v>
      </c>
      <c r="C132" s="22" t="s">
        <v>60</v>
      </c>
      <c r="D132" s="22" t="s">
        <v>51</v>
      </c>
      <c r="E132" s="22" t="s">
        <v>161</v>
      </c>
      <c r="F132" s="22"/>
      <c r="G132" s="70">
        <f>SUM(G133)</f>
        <v>500</v>
      </c>
    </row>
    <row r="133" spans="1:7" s="32" customFormat="1" ht="38.25">
      <c r="A133" s="35"/>
      <c r="B133" s="23" t="s">
        <v>79</v>
      </c>
      <c r="C133" s="22" t="s">
        <v>60</v>
      </c>
      <c r="D133" s="22" t="s">
        <v>51</v>
      </c>
      <c r="E133" s="22" t="s">
        <v>161</v>
      </c>
      <c r="F133" s="22" t="s">
        <v>80</v>
      </c>
      <c r="G133" s="70">
        <v>500</v>
      </c>
    </row>
    <row r="134" spans="1:7" s="32" customFormat="1" ht="13.5" customHeight="1" hidden="1">
      <c r="A134" s="35"/>
      <c r="B134" s="58" t="s">
        <v>139</v>
      </c>
      <c r="C134" s="22" t="s">
        <v>60</v>
      </c>
      <c r="D134" s="22" t="s">
        <v>51</v>
      </c>
      <c r="E134" s="22" t="s">
        <v>140</v>
      </c>
      <c r="F134" s="22"/>
      <c r="G134" s="70">
        <f>SUM(G135)</f>
        <v>0</v>
      </c>
    </row>
    <row r="135" spans="1:7" s="32" customFormat="1" ht="13.5" customHeight="1" hidden="1">
      <c r="A135" s="35"/>
      <c r="B135" s="23" t="s">
        <v>95</v>
      </c>
      <c r="C135" s="22" t="s">
        <v>60</v>
      </c>
      <c r="D135" s="22" t="s">
        <v>51</v>
      </c>
      <c r="E135" s="22" t="s">
        <v>140</v>
      </c>
      <c r="F135" s="54"/>
      <c r="G135" s="70">
        <f>SUM(G136)</f>
        <v>0</v>
      </c>
    </row>
    <row r="136" spans="1:7" s="32" customFormat="1" ht="25.5" customHeight="1">
      <c r="A136" s="35"/>
      <c r="B136" s="23" t="s">
        <v>79</v>
      </c>
      <c r="C136" s="22" t="s">
        <v>60</v>
      </c>
      <c r="D136" s="22" t="s">
        <v>51</v>
      </c>
      <c r="E136" s="22" t="s">
        <v>140</v>
      </c>
      <c r="F136" s="22" t="s">
        <v>80</v>
      </c>
      <c r="G136" s="70">
        <v>0</v>
      </c>
    </row>
    <row r="137" spans="1:7" s="32" customFormat="1" ht="25.5">
      <c r="A137" s="35"/>
      <c r="B137" s="23" t="s">
        <v>141</v>
      </c>
      <c r="C137" s="22" t="s">
        <v>60</v>
      </c>
      <c r="D137" s="22" t="s">
        <v>51</v>
      </c>
      <c r="E137" s="22" t="s">
        <v>142</v>
      </c>
      <c r="F137" s="22"/>
      <c r="G137" s="70">
        <f>SUM(G138)</f>
        <v>2885</v>
      </c>
    </row>
    <row r="138" spans="1:7" s="32" customFormat="1" ht="26.25">
      <c r="A138" s="35"/>
      <c r="B138" s="23" t="s">
        <v>93</v>
      </c>
      <c r="C138" s="22" t="s">
        <v>60</v>
      </c>
      <c r="D138" s="22" t="s">
        <v>51</v>
      </c>
      <c r="E138" s="22" t="s">
        <v>142</v>
      </c>
      <c r="F138" s="54"/>
      <c r="G138" s="70">
        <f>SUM(G139)</f>
        <v>2885</v>
      </c>
    </row>
    <row r="139" spans="1:7" s="32" customFormat="1" ht="38.25">
      <c r="A139" s="35"/>
      <c r="B139" s="23" t="s">
        <v>79</v>
      </c>
      <c r="C139" s="22" t="s">
        <v>60</v>
      </c>
      <c r="D139" s="22" t="s">
        <v>51</v>
      </c>
      <c r="E139" s="22" t="s">
        <v>142</v>
      </c>
      <c r="F139" s="22" t="s">
        <v>80</v>
      </c>
      <c r="G139" s="70">
        <v>2885</v>
      </c>
    </row>
    <row r="140" spans="1:7" s="32" customFormat="1" ht="12.75">
      <c r="A140" s="35"/>
      <c r="B140" s="11" t="s">
        <v>40</v>
      </c>
      <c r="C140" s="68" t="s">
        <v>61</v>
      </c>
      <c r="D140" s="68" t="s">
        <v>50</v>
      </c>
      <c r="E140" s="68"/>
      <c r="F140" s="68"/>
      <c r="G140" s="69">
        <f aca="true" t="shared" si="0" ref="G140:G145">SUM(G141)</f>
        <v>209.4</v>
      </c>
    </row>
    <row r="141" spans="1:7" s="32" customFormat="1" ht="12.75">
      <c r="A141" s="35"/>
      <c r="B141" s="84" t="s">
        <v>41</v>
      </c>
      <c r="C141" s="68" t="s">
        <v>61</v>
      </c>
      <c r="D141" s="68" t="s">
        <v>61</v>
      </c>
      <c r="E141" s="68"/>
      <c r="F141" s="68"/>
      <c r="G141" s="69">
        <f t="shared" si="0"/>
        <v>209.4</v>
      </c>
    </row>
    <row r="142" spans="1:7" s="32" customFormat="1" ht="12.75">
      <c r="A142" s="35"/>
      <c r="B142" s="23" t="s">
        <v>69</v>
      </c>
      <c r="C142" s="22" t="s">
        <v>61</v>
      </c>
      <c r="D142" s="22" t="s">
        <v>61</v>
      </c>
      <c r="E142" s="22" t="s">
        <v>70</v>
      </c>
      <c r="F142" s="22"/>
      <c r="G142" s="70">
        <f t="shared" si="0"/>
        <v>209.4</v>
      </c>
    </row>
    <row r="143" spans="1:7" s="32" customFormat="1" ht="38.25">
      <c r="A143" s="35"/>
      <c r="B143" s="23" t="s">
        <v>90</v>
      </c>
      <c r="C143" s="22" t="s">
        <v>61</v>
      </c>
      <c r="D143" s="22" t="s">
        <v>61</v>
      </c>
      <c r="E143" s="22" t="s">
        <v>72</v>
      </c>
      <c r="F143" s="22"/>
      <c r="G143" s="70">
        <f t="shared" si="0"/>
        <v>209.4</v>
      </c>
    </row>
    <row r="144" spans="1:7" s="32" customFormat="1" ht="25.5">
      <c r="A144" s="35"/>
      <c r="B144" s="23" t="s">
        <v>91</v>
      </c>
      <c r="C144" s="22" t="s">
        <v>61</v>
      </c>
      <c r="D144" s="22" t="s">
        <v>61</v>
      </c>
      <c r="E144" s="22" t="s">
        <v>92</v>
      </c>
      <c r="F144" s="22"/>
      <c r="G144" s="70">
        <f t="shared" si="0"/>
        <v>209.4</v>
      </c>
    </row>
    <row r="145" spans="1:7" s="32" customFormat="1" ht="25.5">
      <c r="A145" s="35"/>
      <c r="B145" s="23" t="s">
        <v>93</v>
      </c>
      <c r="C145" s="22" t="s">
        <v>61</v>
      </c>
      <c r="D145" s="22" t="s">
        <v>61</v>
      </c>
      <c r="E145" s="22" t="s">
        <v>94</v>
      </c>
      <c r="F145" s="22"/>
      <c r="G145" s="70">
        <f t="shared" si="0"/>
        <v>209.4</v>
      </c>
    </row>
    <row r="146" spans="1:7" s="32" customFormat="1" ht="38.25">
      <c r="A146" s="35"/>
      <c r="B146" s="23" t="s">
        <v>79</v>
      </c>
      <c r="C146" s="22" t="s">
        <v>61</v>
      </c>
      <c r="D146" s="22" t="s">
        <v>61</v>
      </c>
      <c r="E146" s="22" t="s">
        <v>94</v>
      </c>
      <c r="F146" s="22" t="s">
        <v>80</v>
      </c>
      <c r="G146" s="70">
        <v>209.4</v>
      </c>
    </row>
    <row r="147" spans="1:7" s="32" customFormat="1" ht="13.5" customHeight="1">
      <c r="A147" s="35"/>
      <c r="B147" s="64" t="s">
        <v>143</v>
      </c>
      <c r="C147" s="68" t="s">
        <v>62</v>
      </c>
      <c r="D147" s="68" t="s">
        <v>50</v>
      </c>
      <c r="E147" s="68"/>
      <c r="F147" s="68"/>
      <c r="G147" s="69">
        <f>SUM(G148)</f>
        <v>13030.7</v>
      </c>
    </row>
    <row r="148" spans="1:7" s="32" customFormat="1" ht="13.5" customHeight="1">
      <c r="A148" s="35"/>
      <c r="B148" s="64" t="s">
        <v>7</v>
      </c>
      <c r="C148" s="68" t="s">
        <v>62</v>
      </c>
      <c r="D148" s="68" t="s">
        <v>49</v>
      </c>
      <c r="E148" s="68"/>
      <c r="F148" s="68"/>
      <c r="G148" s="69">
        <f>SUM(G149)</f>
        <v>13030.7</v>
      </c>
    </row>
    <row r="149" spans="1:7" s="32" customFormat="1" ht="13.5" customHeight="1">
      <c r="A149" s="35"/>
      <c r="B149" s="23" t="s">
        <v>69</v>
      </c>
      <c r="C149" s="22" t="s">
        <v>62</v>
      </c>
      <c r="D149" s="22" t="s">
        <v>49</v>
      </c>
      <c r="E149" s="22" t="s">
        <v>70</v>
      </c>
      <c r="F149" s="68"/>
      <c r="G149" s="70">
        <f>SUM(G150)</f>
        <v>13030.7</v>
      </c>
    </row>
    <row r="150" spans="1:7" s="32" customFormat="1" ht="25.5" customHeight="1">
      <c r="A150" s="35"/>
      <c r="B150" s="23" t="s">
        <v>102</v>
      </c>
      <c r="C150" s="22" t="s">
        <v>62</v>
      </c>
      <c r="D150" s="22" t="s">
        <v>49</v>
      </c>
      <c r="E150" s="22" t="s">
        <v>103</v>
      </c>
      <c r="F150" s="22"/>
      <c r="G150" s="70">
        <f>SUM(G151+G155)</f>
        <v>13030.7</v>
      </c>
    </row>
    <row r="151" spans="1:7" s="32" customFormat="1" ht="13.5" customHeight="1">
      <c r="A151" s="35"/>
      <c r="B151" s="59" t="s">
        <v>106</v>
      </c>
      <c r="C151" s="22" t="s">
        <v>62</v>
      </c>
      <c r="D151" s="22" t="s">
        <v>49</v>
      </c>
      <c r="E151" s="71" t="s">
        <v>107</v>
      </c>
      <c r="F151" s="71" t="s">
        <v>48</v>
      </c>
      <c r="G151" s="70">
        <f>SUM(G152)</f>
        <v>1100</v>
      </c>
    </row>
    <row r="152" spans="1:7" s="32" customFormat="1" ht="25.5" customHeight="1">
      <c r="A152" s="35"/>
      <c r="B152" s="6" t="s">
        <v>144</v>
      </c>
      <c r="C152" s="22" t="s">
        <v>62</v>
      </c>
      <c r="D152" s="22" t="s">
        <v>49</v>
      </c>
      <c r="E152" s="5" t="s">
        <v>145</v>
      </c>
      <c r="F152" s="5"/>
      <c r="G152" s="70">
        <f>SUM(G153+G154)</f>
        <v>1100</v>
      </c>
    </row>
    <row r="153" spans="1:7" s="32" customFormat="1" ht="25.5" customHeight="1">
      <c r="A153" s="35"/>
      <c r="B153" s="6" t="s">
        <v>104</v>
      </c>
      <c r="C153" s="22" t="s">
        <v>62</v>
      </c>
      <c r="D153" s="22" t="s">
        <v>49</v>
      </c>
      <c r="E153" s="5" t="s">
        <v>145</v>
      </c>
      <c r="F153" s="5" t="s">
        <v>43</v>
      </c>
      <c r="G153" s="70">
        <v>1100</v>
      </c>
    </row>
    <row r="154" spans="1:7" s="32" customFormat="1" ht="13.5" customHeight="1" hidden="1">
      <c r="A154" s="35"/>
      <c r="B154" s="6" t="s">
        <v>66</v>
      </c>
      <c r="C154" s="22" t="s">
        <v>62</v>
      </c>
      <c r="D154" s="22" t="s">
        <v>49</v>
      </c>
      <c r="E154" s="5" t="s">
        <v>145</v>
      </c>
      <c r="F154" s="5" t="s">
        <v>65</v>
      </c>
      <c r="G154" s="70">
        <v>0</v>
      </c>
    </row>
    <row r="155" spans="1:7" s="32" customFormat="1" ht="13.5" customHeight="1">
      <c r="A155" s="35"/>
      <c r="B155" s="23" t="s">
        <v>146</v>
      </c>
      <c r="C155" s="22" t="s">
        <v>62</v>
      </c>
      <c r="D155" s="22" t="s">
        <v>49</v>
      </c>
      <c r="E155" s="5" t="s">
        <v>108</v>
      </c>
      <c r="F155" s="5"/>
      <c r="G155" s="70">
        <f>SUM(G156+G162)</f>
        <v>11930.7</v>
      </c>
    </row>
    <row r="156" spans="1:7" s="32" customFormat="1" ht="25.5" customHeight="1">
      <c r="A156" s="35"/>
      <c r="B156" s="6" t="s">
        <v>109</v>
      </c>
      <c r="C156" s="22" t="s">
        <v>62</v>
      </c>
      <c r="D156" s="22" t="s">
        <v>49</v>
      </c>
      <c r="E156" s="5" t="s">
        <v>110</v>
      </c>
      <c r="F156" s="5"/>
      <c r="G156" s="70">
        <f>SUM(G157+G158)</f>
        <v>9530.7</v>
      </c>
    </row>
    <row r="157" spans="1:7" s="32" customFormat="1" ht="25.5" customHeight="1">
      <c r="A157" s="35"/>
      <c r="B157" s="6" t="s">
        <v>104</v>
      </c>
      <c r="C157" s="22" t="s">
        <v>62</v>
      </c>
      <c r="D157" s="22" t="s">
        <v>49</v>
      </c>
      <c r="E157" s="5" t="s">
        <v>110</v>
      </c>
      <c r="F157" s="5" t="s">
        <v>43</v>
      </c>
      <c r="G157" s="70">
        <v>9530.7</v>
      </c>
    </row>
    <row r="158" spans="1:7" s="32" customFormat="1" ht="13.5" customHeight="1" hidden="1">
      <c r="A158" s="35"/>
      <c r="B158" s="6" t="s">
        <v>66</v>
      </c>
      <c r="C158" s="22" t="s">
        <v>62</v>
      </c>
      <c r="D158" s="22" t="s">
        <v>49</v>
      </c>
      <c r="E158" s="5" t="s">
        <v>110</v>
      </c>
      <c r="F158" s="5" t="s">
        <v>65</v>
      </c>
      <c r="G158" s="70"/>
    </row>
    <row r="159" spans="1:7" s="50" customFormat="1" ht="25.5" customHeight="1" hidden="1">
      <c r="A159" s="49"/>
      <c r="B159" s="60" t="s">
        <v>86</v>
      </c>
      <c r="C159" s="77" t="s">
        <v>62</v>
      </c>
      <c r="D159" s="77" t="s">
        <v>49</v>
      </c>
      <c r="E159" s="78" t="s">
        <v>147</v>
      </c>
      <c r="F159" s="78"/>
      <c r="G159" s="79">
        <f>SUM(G160)</f>
        <v>0</v>
      </c>
    </row>
    <row r="160" spans="1:7" s="50" customFormat="1" ht="13.5" customHeight="1" hidden="1">
      <c r="A160" s="49"/>
      <c r="B160" s="61" t="s">
        <v>148</v>
      </c>
      <c r="C160" s="77" t="s">
        <v>62</v>
      </c>
      <c r="D160" s="77" t="s">
        <v>49</v>
      </c>
      <c r="E160" s="78" t="s">
        <v>149</v>
      </c>
      <c r="F160" s="78"/>
      <c r="G160" s="79">
        <f>SUM(G161)</f>
        <v>0</v>
      </c>
    </row>
    <row r="161" spans="1:7" s="50" customFormat="1" ht="13.5" customHeight="1" hidden="1">
      <c r="A161" s="49"/>
      <c r="B161" s="61" t="s">
        <v>66</v>
      </c>
      <c r="C161" s="77" t="s">
        <v>62</v>
      </c>
      <c r="D161" s="77" t="s">
        <v>49</v>
      </c>
      <c r="E161" s="78" t="s">
        <v>149</v>
      </c>
      <c r="F161" s="78" t="s">
        <v>65</v>
      </c>
      <c r="G161" s="79"/>
    </row>
    <row r="162" spans="1:7" s="41" customFormat="1" ht="13.5" customHeight="1">
      <c r="A162" s="40"/>
      <c r="B162" s="6" t="s">
        <v>25</v>
      </c>
      <c r="C162" s="76" t="s">
        <v>62</v>
      </c>
      <c r="D162" s="76" t="s">
        <v>49</v>
      </c>
      <c r="E162" s="5" t="s">
        <v>176</v>
      </c>
      <c r="F162" s="5"/>
      <c r="G162" s="70">
        <f>SUM(G163)</f>
        <v>2400</v>
      </c>
    </row>
    <row r="163" spans="1:7" s="41" customFormat="1" ht="27" customHeight="1">
      <c r="A163" s="40"/>
      <c r="B163" s="6" t="s">
        <v>135</v>
      </c>
      <c r="C163" s="76" t="s">
        <v>62</v>
      </c>
      <c r="D163" s="76" t="s">
        <v>49</v>
      </c>
      <c r="E163" s="5" t="s">
        <v>176</v>
      </c>
      <c r="F163" s="5" t="s">
        <v>125</v>
      </c>
      <c r="G163" s="70">
        <v>2400</v>
      </c>
    </row>
    <row r="164" spans="1:7" s="28" customFormat="1" ht="14.25" customHeight="1">
      <c r="A164" s="35"/>
      <c r="B164" s="64" t="s">
        <v>100</v>
      </c>
      <c r="C164" s="68" t="s">
        <v>57</v>
      </c>
      <c r="D164" s="68" t="s">
        <v>50</v>
      </c>
      <c r="E164" s="68"/>
      <c r="F164" s="68"/>
      <c r="G164" s="69">
        <f>SUM(G165+G170)</f>
        <v>1941.4</v>
      </c>
    </row>
    <row r="165" spans="1:7" s="28" customFormat="1" ht="13.5" customHeight="1">
      <c r="A165" s="35"/>
      <c r="B165" s="57" t="s">
        <v>5</v>
      </c>
      <c r="C165" s="68" t="s">
        <v>57</v>
      </c>
      <c r="D165" s="68" t="s">
        <v>49</v>
      </c>
      <c r="E165" s="68"/>
      <c r="F165" s="68"/>
      <c r="G165" s="69">
        <f>SUM(G166)</f>
        <v>291.4</v>
      </c>
    </row>
    <row r="166" spans="1:7" ht="15" customHeight="1">
      <c r="A166" s="34"/>
      <c r="B166" s="23" t="s">
        <v>69</v>
      </c>
      <c r="C166" s="22" t="s">
        <v>57</v>
      </c>
      <c r="D166" s="22" t="s">
        <v>49</v>
      </c>
      <c r="E166" s="22" t="s">
        <v>70</v>
      </c>
      <c r="F166" s="22"/>
      <c r="G166" s="70">
        <f>SUM(G167)</f>
        <v>291.4</v>
      </c>
    </row>
    <row r="167" spans="1:7" ht="25.5" customHeight="1">
      <c r="A167" s="34"/>
      <c r="B167" s="23" t="s">
        <v>89</v>
      </c>
      <c r="C167" s="5" t="s">
        <v>57</v>
      </c>
      <c r="D167" s="5" t="s">
        <v>49</v>
      </c>
      <c r="E167" s="5" t="s">
        <v>72</v>
      </c>
      <c r="F167" s="5"/>
      <c r="G167" s="70">
        <f>SUM(G168)</f>
        <v>291.4</v>
      </c>
    </row>
    <row r="168" spans="1:7" ht="25.5" customHeight="1">
      <c r="A168" s="34"/>
      <c r="B168" s="23" t="s">
        <v>150</v>
      </c>
      <c r="C168" s="22" t="s">
        <v>57</v>
      </c>
      <c r="D168" s="22" t="s">
        <v>49</v>
      </c>
      <c r="E168" s="22" t="s">
        <v>96</v>
      </c>
      <c r="F168" s="68"/>
      <c r="G168" s="70">
        <f>SUM(G169)</f>
        <v>291.4</v>
      </c>
    </row>
    <row r="169" spans="1:7" ht="13.5" customHeight="1">
      <c r="A169" s="34"/>
      <c r="B169" s="23" t="s">
        <v>121</v>
      </c>
      <c r="C169" s="22" t="s">
        <v>57</v>
      </c>
      <c r="D169" s="22" t="s">
        <v>49</v>
      </c>
      <c r="E169" s="22" t="s">
        <v>96</v>
      </c>
      <c r="F169" s="22" t="s">
        <v>122</v>
      </c>
      <c r="G169" s="70">
        <v>291.4</v>
      </c>
    </row>
    <row r="170" spans="1:7" s="28" customFormat="1" ht="13.5" customHeight="1">
      <c r="A170" s="35"/>
      <c r="B170" s="57" t="s">
        <v>3</v>
      </c>
      <c r="C170" s="68" t="s">
        <v>57</v>
      </c>
      <c r="D170" s="68" t="s">
        <v>51</v>
      </c>
      <c r="E170" s="68"/>
      <c r="F170" s="68"/>
      <c r="G170" s="69">
        <f>SUM(G171)</f>
        <v>1650</v>
      </c>
    </row>
    <row r="171" spans="1:7" ht="13.5" customHeight="1">
      <c r="A171" s="34"/>
      <c r="B171" s="23" t="s">
        <v>69</v>
      </c>
      <c r="C171" s="22" t="s">
        <v>57</v>
      </c>
      <c r="D171" s="22" t="s">
        <v>51</v>
      </c>
      <c r="E171" s="22" t="s">
        <v>70</v>
      </c>
      <c r="F171" s="22"/>
      <c r="G171" s="70">
        <f>SUM(G172)</f>
        <v>1650</v>
      </c>
    </row>
    <row r="172" spans="1:7" ht="25.5" customHeight="1">
      <c r="A172" s="34"/>
      <c r="B172" s="23" t="s">
        <v>89</v>
      </c>
      <c r="C172" s="5" t="s">
        <v>57</v>
      </c>
      <c r="D172" s="5" t="s">
        <v>51</v>
      </c>
      <c r="E172" s="5" t="s">
        <v>72</v>
      </c>
      <c r="F172" s="5"/>
      <c r="G172" s="70">
        <f>SUM(G173+G180)</f>
        <v>1650</v>
      </c>
    </row>
    <row r="173" spans="1:7" s="38" customFormat="1" ht="25.5" customHeight="1">
      <c r="A173" s="40"/>
      <c r="B173" s="62" t="s">
        <v>86</v>
      </c>
      <c r="C173" s="5" t="s">
        <v>57</v>
      </c>
      <c r="D173" s="5" t="s">
        <v>51</v>
      </c>
      <c r="E173" s="5" t="s">
        <v>87</v>
      </c>
      <c r="F173" s="5"/>
      <c r="G173" s="70">
        <f>SUM(G174+G176+G178)</f>
        <v>1250</v>
      </c>
    </row>
    <row r="174" spans="1:7" s="38" customFormat="1" ht="28.5" customHeight="1">
      <c r="A174" s="40"/>
      <c r="B174" s="62" t="s">
        <v>167</v>
      </c>
      <c r="C174" s="76" t="s">
        <v>57</v>
      </c>
      <c r="D174" s="76" t="s">
        <v>51</v>
      </c>
      <c r="E174" s="76" t="s">
        <v>164</v>
      </c>
      <c r="F174" s="76"/>
      <c r="G174" s="70">
        <f>SUM(G175)</f>
        <v>50</v>
      </c>
    </row>
    <row r="175" spans="1:7" s="38" customFormat="1" ht="38.25">
      <c r="A175" s="40"/>
      <c r="B175" s="62" t="s">
        <v>151</v>
      </c>
      <c r="C175" s="76" t="s">
        <v>57</v>
      </c>
      <c r="D175" s="76" t="s">
        <v>51</v>
      </c>
      <c r="E175" s="76" t="s">
        <v>164</v>
      </c>
      <c r="F175" s="76" t="s">
        <v>152</v>
      </c>
      <c r="G175" s="70">
        <v>50</v>
      </c>
    </row>
    <row r="176" spans="1:7" s="38" customFormat="1" ht="25.5">
      <c r="A176" s="40"/>
      <c r="B176" s="62" t="s">
        <v>165</v>
      </c>
      <c r="C176" s="76" t="s">
        <v>57</v>
      </c>
      <c r="D176" s="76" t="s">
        <v>51</v>
      </c>
      <c r="E176" s="76" t="s">
        <v>166</v>
      </c>
      <c r="F176" s="76"/>
      <c r="G176" s="70">
        <f>SUM(G177)</f>
        <v>900</v>
      </c>
    </row>
    <row r="177" spans="1:7" s="38" customFormat="1" ht="38.25">
      <c r="A177" s="40"/>
      <c r="B177" s="62" t="s">
        <v>151</v>
      </c>
      <c r="C177" s="76" t="s">
        <v>57</v>
      </c>
      <c r="D177" s="76" t="s">
        <v>51</v>
      </c>
      <c r="E177" s="76" t="s">
        <v>166</v>
      </c>
      <c r="F177" s="76" t="s">
        <v>152</v>
      </c>
      <c r="G177" s="70">
        <v>900</v>
      </c>
    </row>
    <row r="178" spans="1:7" s="38" customFormat="1" ht="30.75" customHeight="1">
      <c r="A178" s="40"/>
      <c r="B178" s="65" t="s">
        <v>168</v>
      </c>
      <c r="C178" s="76" t="s">
        <v>57</v>
      </c>
      <c r="D178" s="76" t="s">
        <v>51</v>
      </c>
      <c r="E178" s="76" t="s">
        <v>169</v>
      </c>
      <c r="F178" s="76"/>
      <c r="G178" s="70">
        <f>SUM(G179)</f>
        <v>300</v>
      </c>
    </row>
    <row r="179" spans="1:7" s="38" customFormat="1" ht="38.25">
      <c r="A179" s="40"/>
      <c r="B179" s="62" t="s">
        <v>151</v>
      </c>
      <c r="C179" s="76" t="s">
        <v>57</v>
      </c>
      <c r="D179" s="76" t="s">
        <v>51</v>
      </c>
      <c r="E179" s="76" t="s">
        <v>169</v>
      </c>
      <c r="F179" s="76" t="s">
        <v>152</v>
      </c>
      <c r="G179" s="70">
        <v>300</v>
      </c>
    </row>
    <row r="180" spans="1:7" ht="13.5" customHeight="1">
      <c r="A180" s="34"/>
      <c r="B180" s="23" t="s">
        <v>18</v>
      </c>
      <c r="C180" s="22" t="s">
        <v>57</v>
      </c>
      <c r="D180" s="22" t="s">
        <v>51</v>
      </c>
      <c r="E180" s="22" t="s">
        <v>92</v>
      </c>
      <c r="F180" s="5"/>
      <c r="G180" s="70">
        <f>SUM(G181)</f>
        <v>400</v>
      </c>
    </row>
    <row r="181" spans="1:7" ht="25.5" customHeight="1">
      <c r="A181" s="34"/>
      <c r="B181" s="23" t="s">
        <v>93</v>
      </c>
      <c r="C181" s="22" t="s">
        <v>57</v>
      </c>
      <c r="D181" s="22" t="s">
        <v>51</v>
      </c>
      <c r="E181" s="22" t="s">
        <v>94</v>
      </c>
      <c r="F181" s="5"/>
      <c r="G181" s="70">
        <f>SUM(G182)</f>
        <v>400</v>
      </c>
    </row>
    <row r="182" spans="1:7" ht="13.5" customHeight="1">
      <c r="A182" s="34"/>
      <c r="B182" s="58" t="s">
        <v>153</v>
      </c>
      <c r="C182" s="22" t="s">
        <v>57</v>
      </c>
      <c r="D182" s="22" t="s">
        <v>51</v>
      </c>
      <c r="E182" s="22" t="s">
        <v>94</v>
      </c>
      <c r="F182" s="5" t="s">
        <v>154</v>
      </c>
      <c r="G182" s="70">
        <v>400</v>
      </c>
    </row>
    <row r="183" spans="1:7" s="28" customFormat="1" ht="14.25" customHeight="1">
      <c r="A183" s="35"/>
      <c r="B183" s="64" t="s">
        <v>6</v>
      </c>
      <c r="C183" s="68" t="s">
        <v>53</v>
      </c>
      <c r="D183" s="68" t="s">
        <v>50</v>
      </c>
      <c r="E183" s="68"/>
      <c r="F183" s="68"/>
      <c r="G183" s="72">
        <f>SUM(G184)</f>
        <v>3264</v>
      </c>
    </row>
    <row r="184" spans="1:7" s="28" customFormat="1" ht="13.5" customHeight="1">
      <c r="A184" s="35"/>
      <c r="B184" s="64" t="s">
        <v>155</v>
      </c>
      <c r="C184" s="68" t="s">
        <v>53</v>
      </c>
      <c r="D184" s="68" t="s">
        <v>49</v>
      </c>
      <c r="E184" s="68"/>
      <c r="F184" s="68"/>
      <c r="G184" s="72">
        <f>SUM(G185)</f>
        <v>3264</v>
      </c>
    </row>
    <row r="185" spans="1:7" ht="13.5" customHeight="1">
      <c r="A185" s="34"/>
      <c r="B185" s="23" t="s">
        <v>69</v>
      </c>
      <c r="C185" s="22" t="s">
        <v>53</v>
      </c>
      <c r="D185" s="22" t="s">
        <v>49</v>
      </c>
      <c r="E185" s="22" t="s">
        <v>70</v>
      </c>
      <c r="F185" s="22"/>
      <c r="G185" s="70">
        <f>SUM(G186)</f>
        <v>3264</v>
      </c>
    </row>
    <row r="186" spans="1:7" s="38" customFormat="1" ht="25.5" customHeight="1">
      <c r="A186" s="40"/>
      <c r="B186" s="62" t="s">
        <v>156</v>
      </c>
      <c r="C186" s="76" t="s">
        <v>53</v>
      </c>
      <c r="D186" s="76" t="s">
        <v>49</v>
      </c>
      <c r="E186" s="76" t="s">
        <v>105</v>
      </c>
      <c r="F186" s="76"/>
      <c r="G186" s="70">
        <f>SUM(G187)</f>
        <v>3264</v>
      </c>
    </row>
    <row r="187" spans="1:7" s="38" customFormat="1" ht="39.75" customHeight="1">
      <c r="A187" s="40"/>
      <c r="B187" s="62" t="s">
        <v>157</v>
      </c>
      <c r="C187" s="76" t="s">
        <v>53</v>
      </c>
      <c r="D187" s="76" t="s">
        <v>49</v>
      </c>
      <c r="E187" s="5" t="s">
        <v>111</v>
      </c>
      <c r="F187" s="5"/>
      <c r="G187" s="70">
        <f>SUM(G188+G189)</f>
        <v>3264</v>
      </c>
    </row>
    <row r="188" spans="1:7" s="38" customFormat="1" ht="25.5" customHeight="1">
      <c r="A188" s="40"/>
      <c r="B188" s="6" t="s">
        <v>104</v>
      </c>
      <c r="C188" s="76" t="s">
        <v>53</v>
      </c>
      <c r="D188" s="76" t="s">
        <v>49</v>
      </c>
      <c r="E188" s="5" t="s">
        <v>111</v>
      </c>
      <c r="F188" s="5" t="s">
        <v>43</v>
      </c>
      <c r="G188" s="70">
        <v>2664</v>
      </c>
    </row>
    <row r="189" spans="1:7" s="38" customFormat="1" ht="13.5" customHeight="1">
      <c r="A189" s="40"/>
      <c r="B189" s="6" t="s">
        <v>66</v>
      </c>
      <c r="C189" s="76" t="s">
        <v>53</v>
      </c>
      <c r="D189" s="76" t="s">
        <v>49</v>
      </c>
      <c r="E189" s="5" t="s">
        <v>111</v>
      </c>
      <c r="F189" s="5" t="s">
        <v>65</v>
      </c>
      <c r="G189" s="70">
        <v>600</v>
      </c>
    </row>
    <row r="190" spans="1:7" s="28" customFormat="1" ht="14.25" customHeight="1">
      <c r="A190" s="35"/>
      <c r="B190" s="64" t="s">
        <v>42</v>
      </c>
      <c r="C190" s="68" t="s">
        <v>59</v>
      </c>
      <c r="D190" s="68" t="s">
        <v>50</v>
      </c>
      <c r="E190" s="68"/>
      <c r="F190" s="68"/>
      <c r="G190" s="72">
        <f>SUM(G191)</f>
        <v>681.2</v>
      </c>
    </row>
    <row r="191" spans="1:7" s="28" customFormat="1" ht="13.5" customHeight="1">
      <c r="A191" s="35"/>
      <c r="B191" s="132" t="s">
        <v>33</v>
      </c>
      <c r="C191" s="68" t="s">
        <v>59</v>
      </c>
      <c r="D191" s="68" t="s">
        <v>54</v>
      </c>
      <c r="E191" s="68"/>
      <c r="F191" s="68"/>
      <c r="G191" s="72">
        <f>SUM(G192)</f>
        <v>681.2</v>
      </c>
    </row>
    <row r="192" spans="1:7" ht="13.5" customHeight="1">
      <c r="A192" s="34"/>
      <c r="B192" s="133" t="s">
        <v>69</v>
      </c>
      <c r="C192" s="22" t="s">
        <v>59</v>
      </c>
      <c r="D192" s="22" t="s">
        <v>54</v>
      </c>
      <c r="E192" s="22" t="s">
        <v>70</v>
      </c>
      <c r="F192" s="22"/>
      <c r="G192" s="70">
        <f>SUM(G193)</f>
        <v>681.2</v>
      </c>
    </row>
    <row r="193" spans="1:7" ht="25.5" customHeight="1">
      <c r="A193" s="34"/>
      <c r="B193" s="23" t="s">
        <v>89</v>
      </c>
      <c r="C193" s="22" t="s">
        <v>59</v>
      </c>
      <c r="D193" s="22" t="s">
        <v>54</v>
      </c>
      <c r="E193" s="22" t="s">
        <v>72</v>
      </c>
      <c r="F193" s="22"/>
      <c r="G193" s="70">
        <f>SUM(G194)</f>
        <v>681.2</v>
      </c>
    </row>
    <row r="194" spans="1:7" ht="13.5" customHeight="1">
      <c r="A194" s="34"/>
      <c r="B194" s="23" t="s">
        <v>95</v>
      </c>
      <c r="C194" s="22" t="s">
        <v>59</v>
      </c>
      <c r="D194" s="22" t="s">
        <v>54</v>
      </c>
      <c r="E194" s="22" t="s">
        <v>96</v>
      </c>
      <c r="F194" s="82"/>
      <c r="G194" s="70">
        <f>SUM(G195)</f>
        <v>681.2</v>
      </c>
    </row>
    <row r="195" spans="1:7" s="51" customFormat="1" ht="25.5" customHeight="1" thickBot="1">
      <c r="A195" s="52"/>
      <c r="B195" s="23" t="s">
        <v>79</v>
      </c>
      <c r="C195" s="76" t="s">
        <v>59</v>
      </c>
      <c r="D195" s="76" t="s">
        <v>54</v>
      </c>
      <c r="E195" s="76" t="s">
        <v>96</v>
      </c>
      <c r="F195" s="76" t="s">
        <v>80</v>
      </c>
      <c r="G195" s="70">
        <v>681.2</v>
      </c>
    </row>
    <row r="196" spans="1:7" s="28" customFormat="1" ht="25.5">
      <c r="A196" s="63"/>
      <c r="B196" s="64" t="s">
        <v>115</v>
      </c>
      <c r="C196" s="68" t="s">
        <v>55</v>
      </c>
      <c r="D196" s="68" t="s">
        <v>50</v>
      </c>
      <c r="E196" s="68"/>
      <c r="F196" s="68"/>
      <c r="G196" s="69">
        <f>SUM(G197)</f>
        <v>20</v>
      </c>
    </row>
    <row r="197" spans="1:7" s="28" customFormat="1" ht="25.5">
      <c r="A197" s="63"/>
      <c r="B197" s="64" t="s">
        <v>163</v>
      </c>
      <c r="C197" s="68" t="s">
        <v>55</v>
      </c>
      <c r="D197" s="68" t="s">
        <v>49</v>
      </c>
      <c r="E197" s="68"/>
      <c r="F197" s="68"/>
      <c r="G197" s="69">
        <f>SUM(G198)</f>
        <v>20</v>
      </c>
    </row>
    <row r="198" spans="1:7" s="32" customFormat="1" ht="12.75">
      <c r="A198" s="43"/>
      <c r="B198" s="23" t="s">
        <v>69</v>
      </c>
      <c r="C198" s="22" t="s">
        <v>55</v>
      </c>
      <c r="D198" s="22" t="s">
        <v>49</v>
      </c>
      <c r="E198" s="22" t="s">
        <v>70</v>
      </c>
      <c r="F198" s="68"/>
      <c r="G198" s="70">
        <f>SUM(G199)</f>
        <v>20</v>
      </c>
    </row>
    <row r="199" spans="1:7" ht="38.25">
      <c r="A199" s="45"/>
      <c r="B199" s="23" t="s">
        <v>71</v>
      </c>
      <c r="C199" s="22" t="s">
        <v>55</v>
      </c>
      <c r="D199" s="22" t="s">
        <v>49</v>
      </c>
      <c r="E199" s="22" t="s">
        <v>72</v>
      </c>
      <c r="F199" s="68"/>
      <c r="G199" s="70">
        <f>SUM(G200)</f>
        <v>20</v>
      </c>
    </row>
    <row r="200" spans="1:7" ht="25.5">
      <c r="A200" s="45"/>
      <c r="B200" s="23" t="s">
        <v>95</v>
      </c>
      <c r="C200" s="22" t="s">
        <v>55</v>
      </c>
      <c r="D200" s="22" t="s">
        <v>49</v>
      </c>
      <c r="E200" s="22" t="s">
        <v>96</v>
      </c>
      <c r="F200" s="68"/>
      <c r="G200" s="70">
        <f>SUM(G201)</f>
        <v>20</v>
      </c>
    </row>
    <row r="201" spans="1:7" ht="12.75">
      <c r="A201" s="45"/>
      <c r="B201" s="23" t="s">
        <v>116</v>
      </c>
      <c r="C201" s="22" t="s">
        <v>55</v>
      </c>
      <c r="D201" s="22" t="s">
        <v>49</v>
      </c>
      <c r="E201" s="22" t="s">
        <v>96</v>
      </c>
      <c r="F201" s="22" t="s">
        <v>117</v>
      </c>
      <c r="G201" s="70">
        <v>20</v>
      </c>
    </row>
    <row r="202" spans="1:6" ht="12.75">
      <c r="A202" s="45"/>
      <c r="B202" s="139"/>
      <c r="C202" s="42"/>
      <c r="D202" s="42"/>
      <c r="E202" s="42"/>
      <c r="F202" s="42"/>
    </row>
    <row r="203" spans="1:6" ht="12.75">
      <c r="A203" s="45"/>
      <c r="B203" s="139"/>
      <c r="C203" s="42"/>
      <c r="D203" s="42"/>
      <c r="E203" s="42"/>
      <c r="F203" s="42"/>
    </row>
    <row r="204" spans="1:6" ht="12.75">
      <c r="A204" s="45"/>
      <c r="B204" s="139"/>
      <c r="C204" s="42"/>
      <c r="D204" s="42"/>
      <c r="E204" s="42"/>
      <c r="F204" s="42"/>
    </row>
    <row r="205" spans="1:7" s="41" customFormat="1" ht="13.5" customHeight="1">
      <c r="A205" s="46"/>
      <c r="B205" s="141"/>
      <c r="C205" s="80"/>
      <c r="D205" s="80"/>
      <c r="E205" s="80"/>
      <c r="F205" s="80"/>
      <c r="G205" s="81"/>
    </row>
    <row r="206" spans="1:6" ht="12.75">
      <c r="A206" s="45"/>
      <c r="B206" s="139"/>
      <c r="C206" s="80"/>
      <c r="D206" s="80"/>
      <c r="E206" s="80"/>
      <c r="F206" s="80"/>
    </row>
    <row r="207" spans="1:6" ht="12.75">
      <c r="A207" s="45"/>
      <c r="B207" s="143"/>
      <c r="C207" s="80"/>
      <c r="D207" s="80"/>
      <c r="E207" s="80"/>
      <c r="F207" s="80"/>
    </row>
    <row r="208" spans="1:6" ht="12.75">
      <c r="A208" s="45"/>
      <c r="B208" s="143"/>
      <c r="C208" s="80"/>
      <c r="D208" s="80"/>
      <c r="E208" s="80"/>
      <c r="F208" s="80"/>
    </row>
    <row r="209" spans="1:6" ht="12.75">
      <c r="A209" s="45"/>
      <c r="B209" s="143"/>
      <c r="C209" s="80"/>
      <c r="D209" s="80"/>
      <c r="E209" s="80"/>
      <c r="F209" s="80"/>
    </row>
    <row r="210" spans="1:6" ht="12.75">
      <c r="A210" s="45"/>
      <c r="B210" s="143"/>
      <c r="C210" s="80"/>
      <c r="D210" s="80"/>
      <c r="E210" s="80"/>
      <c r="F210" s="80"/>
    </row>
    <row r="211" spans="1:6" ht="12.75">
      <c r="A211" s="45"/>
      <c r="B211" s="143"/>
      <c r="C211" s="80"/>
      <c r="D211" s="80"/>
      <c r="E211" s="80"/>
      <c r="F211" s="80"/>
    </row>
    <row r="212" spans="1:213" ht="12.75">
      <c r="A212" s="45"/>
      <c r="B212" s="144"/>
      <c r="C212" s="44"/>
      <c r="D212" s="44"/>
      <c r="E212" s="44"/>
      <c r="F212" s="44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</row>
    <row r="213" spans="1:213" ht="12.75">
      <c r="A213" s="45"/>
      <c r="B213" s="144"/>
      <c r="C213" s="44"/>
      <c r="D213" s="44"/>
      <c r="E213" s="44"/>
      <c r="F213" s="44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</row>
    <row r="214" spans="1:213" ht="12.75">
      <c r="A214" s="45"/>
      <c r="B214" s="147"/>
      <c r="C214" s="42"/>
      <c r="D214" s="42"/>
      <c r="E214" s="42"/>
      <c r="F214" s="42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</row>
    <row r="215" spans="1:213" ht="12.75">
      <c r="A215" s="45"/>
      <c r="B215" s="139"/>
      <c r="C215" s="42"/>
      <c r="D215" s="42"/>
      <c r="E215" s="42"/>
      <c r="F215" s="42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</row>
    <row r="216" spans="1:213" ht="12.75">
      <c r="A216" s="45"/>
      <c r="B216" s="147"/>
      <c r="C216" s="42"/>
      <c r="D216" s="42"/>
      <c r="E216" s="42"/>
      <c r="F216" s="42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</row>
    <row r="217" spans="1:213" ht="12.75">
      <c r="A217" s="45"/>
      <c r="B217" s="139"/>
      <c r="C217" s="42"/>
      <c r="D217" s="42"/>
      <c r="E217" s="42"/>
      <c r="F217" s="42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</row>
    <row r="218" spans="1:213" ht="12.75">
      <c r="A218" s="45"/>
      <c r="B218" s="143"/>
      <c r="C218" s="80"/>
      <c r="D218" s="80"/>
      <c r="E218" s="80"/>
      <c r="F218" s="80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</row>
    <row r="219" spans="1:7" s="47" customFormat="1" ht="12.75">
      <c r="A219" s="45"/>
      <c r="B219" s="143"/>
      <c r="C219" s="80"/>
      <c r="D219" s="80"/>
      <c r="E219" s="80"/>
      <c r="F219" s="80"/>
      <c r="G219" s="81"/>
    </row>
    <row r="220" spans="1:7" s="47" customFormat="1" ht="12.75">
      <c r="A220" s="45"/>
      <c r="B220" s="143"/>
      <c r="C220" s="80"/>
      <c r="D220" s="80"/>
      <c r="E220" s="80"/>
      <c r="F220" s="80"/>
      <c r="G220" s="81"/>
    </row>
    <row r="221" spans="1:7" s="47" customFormat="1" ht="12.75">
      <c r="A221" s="45"/>
      <c r="B221" s="143"/>
      <c r="C221" s="80"/>
      <c r="D221" s="80"/>
      <c r="E221" s="80"/>
      <c r="F221" s="80"/>
      <c r="G221" s="81"/>
    </row>
    <row r="222" spans="1:7" s="47" customFormat="1" ht="12.75">
      <c r="A222" s="45"/>
      <c r="B222" s="143"/>
      <c r="C222" s="80"/>
      <c r="D222" s="80"/>
      <c r="E222" s="80"/>
      <c r="F222" s="80"/>
      <c r="G222" s="81"/>
    </row>
    <row r="223" spans="1:7" s="47" customFormat="1" ht="12.75">
      <c r="A223" s="45"/>
      <c r="B223" s="143"/>
      <c r="C223" s="80"/>
      <c r="D223" s="80"/>
      <c r="E223" s="80"/>
      <c r="F223" s="80"/>
      <c r="G223" s="81"/>
    </row>
    <row r="224" spans="1:7" s="47" customFormat="1" ht="12.75">
      <c r="A224" s="45"/>
      <c r="B224" s="143"/>
      <c r="C224" s="80"/>
      <c r="D224" s="80"/>
      <c r="E224" s="80"/>
      <c r="F224" s="80"/>
      <c r="G224" s="81"/>
    </row>
    <row r="225" spans="1:7" s="47" customFormat="1" ht="12.75">
      <c r="A225" s="45"/>
      <c r="B225" s="143"/>
      <c r="C225" s="80"/>
      <c r="D225" s="80"/>
      <c r="E225" s="80"/>
      <c r="F225" s="80"/>
      <c r="G225" s="81"/>
    </row>
    <row r="226" spans="1:7" s="47" customFormat="1" ht="12.75">
      <c r="A226" s="45"/>
      <c r="B226" s="143"/>
      <c r="C226" s="80"/>
      <c r="D226" s="80"/>
      <c r="E226" s="80"/>
      <c r="F226" s="80"/>
      <c r="G226" s="81"/>
    </row>
    <row r="227" spans="1:7" s="47" customFormat="1" ht="12.75">
      <c r="A227" s="45"/>
      <c r="B227" s="143"/>
      <c r="C227" s="80"/>
      <c r="D227" s="80"/>
      <c r="E227" s="80"/>
      <c r="F227" s="80"/>
      <c r="G227" s="81"/>
    </row>
    <row r="228" spans="1:7" s="47" customFormat="1" ht="12.75">
      <c r="A228" s="45"/>
      <c r="B228" s="143"/>
      <c r="C228" s="80"/>
      <c r="D228" s="80"/>
      <c r="E228" s="80"/>
      <c r="F228" s="80"/>
      <c r="G228" s="81"/>
    </row>
    <row r="229" spans="1:7" s="47" customFormat="1" ht="12.75">
      <c r="A229" s="45"/>
      <c r="B229" s="143"/>
      <c r="C229" s="80"/>
      <c r="D229" s="80"/>
      <c r="E229" s="80"/>
      <c r="F229" s="80"/>
      <c r="G229" s="81"/>
    </row>
    <row r="230" spans="1:7" s="47" customFormat="1" ht="12.75">
      <c r="A230" s="45"/>
      <c r="B230" s="143"/>
      <c r="C230" s="80"/>
      <c r="D230" s="80"/>
      <c r="E230" s="80"/>
      <c r="F230" s="80"/>
      <c r="G230" s="81"/>
    </row>
    <row r="231" spans="1:7" s="47" customFormat="1" ht="12.75">
      <c r="A231" s="45"/>
      <c r="B231" s="143"/>
      <c r="C231" s="80"/>
      <c r="D231" s="80"/>
      <c r="E231" s="80"/>
      <c r="F231" s="80"/>
      <c r="G231" s="81"/>
    </row>
    <row r="232" spans="1:7" s="47" customFormat="1" ht="12.75">
      <c r="A232" s="45"/>
      <c r="B232" s="143"/>
      <c r="C232" s="80"/>
      <c r="D232" s="80"/>
      <c r="E232" s="80"/>
      <c r="F232" s="80"/>
      <c r="G232" s="81"/>
    </row>
    <row r="233" spans="1:7" s="47" customFormat="1" ht="12.75">
      <c r="A233" s="45"/>
      <c r="B233" s="143"/>
      <c r="C233" s="80"/>
      <c r="D233" s="80"/>
      <c r="E233" s="80"/>
      <c r="F233" s="80"/>
      <c r="G233" s="81"/>
    </row>
    <row r="234" spans="1:7" s="47" customFormat="1" ht="12.75">
      <c r="A234" s="45"/>
      <c r="B234" s="143"/>
      <c r="C234" s="80"/>
      <c r="D234" s="80"/>
      <c r="E234" s="80"/>
      <c r="F234" s="80"/>
      <c r="G234" s="81"/>
    </row>
    <row r="235" spans="1:213" ht="12.75">
      <c r="A235" s="45"/>
      <c r="B235" s="143"/>
      <c r="C235" s="80"/>
      <c r="D235" s="80"/>
      <c r="E235" s="80"/>
      <c r="F235" s="80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</row>
    <row r="236" spans="1:213" ht="12.75">
      <c r="A236" s="45"/>
      <c r="B236" s="143"/>
      <c r="C236" s="80"/>
      <c r="D236" s="80"/>
      <c r="E236" s="80"/>
      <c r="F236" s="80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</row>
    <row r="237" spans="1:213" ht="12.75">
      <c r="A237" s="45"/>
      <c r="B237" s="143"/>
      <c r="C237" s="80"/>
      <c r="D237" s="80"/>
      <c r="E237" s="80"/>
      <c r="F237" s="80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</row>
    <row r="238" spans="1:213" ht="12.75">
      <c r="A238" s="45"/>
      <c r="B238" s="143"/>
      <c r="C238" s="80"/>
      <c r="D238" s="80"/>
      <c r="E238" s="80"/>
      <c r="F238" s="80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</row>
    <row r="239" spans="1:213" ht="12.75">
      <c r="A239" s="45"/>
      <c r="B239" s="143"/>
      <c r="C239" s="80"/>
      <c r="D239" s="80"/>
      <c r="E239" s="80"/>
      <c r="F239" s="80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</row>
    <row r="240" spans="1:213" ht="12.75">
      <c r="A240" s="45"/>
      <c r="B240" s="143"/>
      <c r="C240" s="80"/>
      <c r="D240" s="80"/>
      <c r="E240" s="80"/>
      <c r="F240" s="80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</row>
    <row r="241" spans="1:213" ht="12.75">
      <c r="A241" s="45"/>
      <c r="B241" s="143"/>
      <c r="C241" s="80"/>
      <c r="D241" s="80"/>
      <c r="E241" s="80"/>
      <c r="F241" s="80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</row>
    <row r="242" spans="1:213" ht="12.75">
      <c r="A242" s="45"/>
      <c r="B242" s="143"/>
      <c r="C242" s="80"/>
      <c r="D242" s="80"/>
      <c r="E242" s="80"/>
      <c r="F242" s="80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</row>
    <row r="243" spans="1:213" ht="12.75">
      <c r="A243" s="45"/>
      <c r="B243" s="143"/>
      <c r="C243" s="80"/>
      <c r="D243" s="80"/>
      <c r="E243" s="80"/>
      <c r="F243" s="80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</row>
    <row r="244" spans="1:6" ht="12.75">
      <c r="A244" s="45"/>
      <c r="B244" s="143"/>
      <c r="C244" s="80"/>
      <c r="D244" s="80"/>
      <c r="E244" s="80"/>
      <c r="F244" s="80"/>
    </row>
    <row r="245" spans="1:6" ht="12.75">
      <c r="A245" s="45"/>
      <c r="B245" s="143"/>
      <c r="C245" s="80"/>
      <c r="D245" s="80"/>
      <c r="E245" s="80"/>
      <c r="F245" s="80"/>
    </row>
    <row r="246" spans="1:6" ht="12.75">
      <c r="A246" s="45"/>
      <c r="B246" s="143"/>
      <c r="C246" s="80"/>
      <c r="D246" s="80"/>
      <c r="E246" s="80"/>
      <c r="F246" s="80"/>
    </row>
    <row r="247" spans="1:6" ht="12.75">
      <c r="A247" s="45"/>
      <c r="B247" s="143"/>
      <c r="C247" s="80"/>
      <c r="D247" s="80"/>
      <c r="E247" s="80"/>
      <c r="F247" s="80"/>
    </row>
    <row r="248" spans="1:6" ht="12.75">
      <c r="A248" s="45"/>
      <c r="B248" s="143"/>
      <c r="C248" s="80"/>
      <c r="D248" s="80"/>
      <c r="E248" s="80"/>
      <c r="F248" s="80"/>
    </row>
    <row r="249" spans="1:6" ht="12.75">
      <c r="A249" s="45"/>
      <c r="B249" s="143"/>
      <c r="C249" s="80"/>
      <c r="D249" s="80"/>
      <c r="E249" s="80"/>
      <c r="F249" s="80"/>
    </row>
    <row r="250" spans="1:6" ht="12.75">
      <c r="A250" s="45"/>
      <c r="B250" s="143"/>
      <c r="C250" s="80"/>
      <c r="D250" s="80"/>
      <c r="E250" s="80"/>
      <c r="F250" s="80"/>
    </row>
    <row r="251" spans="1:6" ht="12.75">
      <c r="A251" s="45"/>
      <c r="B251" s="143"/>
      <c r="C251" s="80"/>
      <c r="D251" s="80"/>
      <c r="E251" s="80"/>
      <c r="F251" s="80"/>
    </row>
    <row r="252" spans="1:6" ht="12.75">
      <c r="A252" s="45"/>
      <c r="B252" s="143"/>
      <c r="C252" s="80"/>
      <c r="D252" s="80"/>
      <c r="E252" s="80"/>
      <c r="F252" s="80"/>
    </row>
    <row r="253" spans="1:6" ht="12.75">
      <c r="A253" s="45"/>
      <c r="B253" s="143"/>
      <c r="C253" s="80"/>
      <c r="D253" s="80"/>
      <c r="E253" s="80"/>
      <c r="F253" s="80"/>
    </row>
    <row r="254" spans="1:6" ht="12.75">
      <c r="A254" s="45"/>
      <c r="B254" s="143"/>
      <c r="C254" s="80"/>
      <c r="D254" s="80"/>
      <c r="E254" s="80"/>
      <c r="F254" s="80"/>
    </row>
    <row r="255" spans="1:6" ht="12.75">
      <c r="A255" s="45"/>
      <c r="B255" s="143"/>
      <c r="C255" s="80"/>
      <c r="D255" s="80"/>
      <c r="E255" s="80"/>
      <c r="F255" s="80"/>
    </row>
    <row r="256" spans="1:6" ht="12.75">
      <c r="A256" s="45"/>
      <c r="B256" s="143"/>
      <c r="C256" s="80"/>
      <c r="D256" s="80"/>
      <c r="E256" s="80"/>
      <c r="F256" s="80"/>
    </row>
    <row r="257" spans="1:6" ht="12.75">
      <c r="A257" s="45"/>
      <c r="B257" s="143"/>
      <c r="C257" s="80"/>
      <c r="D257" s="80"/>
      <c r="E257" s="80"/>
      <c r="F257" s="80"/>
    </row>
    <row r="258" spans="1:6" ht="12.75">
      <c r="A258" s="45"/>
      <c r="B258" s="143"/>
      <c r="C258" s="80"/>
      <c r="D258" s="80"/>
      <c r="E258" s="80"/>
      <c r="F258" s="80"/>
    </row>
    <row r="259" spans="1:6" ht="12.75">
      <c r="A259" s="45"/>
      <c r="B259" s="143"/>
      <c r="C259" s="80"/>
      <c r="D259" s="80"/>
      <c r="E259" s="80"/>
      <c r="F259" s="80"/>
    </row>
    <row r="260" spans="1:6" ht="12.75">
      <c r="A260" s="45"/>
      <c r="B260" s="143"/>
      <c r="C260" s="80"/>
      <c r="D260" s="80"/>
      <c r="E260" s="80"/>
      <c r="F260" s="80"/>
    </row>
    <row r="261" spans="1:6" ht="12.75">
      <c r="A261" s="45"/>
      <c r="B261" s="143"/>
      <c r="C261" s="80"/>
      <c r="D261" s="80"/>
      <c r="E261" s="80"/>
      <c r="F261" s="80"/>
    </row>
    <row r="262" spans="1:6" ht="12.75">
      <c r="A262" s="45"/>
      <c r="B262" s="143"/>
      <c r="C262" s="80"/>
      <c r="D262" s="80"/>
      <c r="E262" s="80"/>
      <c r="F262" s="80"/>
    </row>
    <row r="263" spans="1:6" ht="12.75">
      <c r="A263" s="45"/>
      <c r="B263" s="143"/>
      <c r="C263" s="80"/>
      <c r="D263" s="80"/>
      <c r="E263" s="80"/>
      <c r="F263" s="80"/>
    </row>
    <row r="264" spans="1:6" ht="12.75">
      <c r="A264" s="45"/>
      <c r="B264" s="143"/>
      <c r="C264" s="80"/>
      <c r="D264" s="80"/>
      <c r="E264" s="80"/>
      <c r="F264" s="80"/>
    </row>
    <row r="265" spans="1:6" ht="12.75">
      <c r="A265" s="45"/>
      <c r="B265" s="143"/>
      <c r="C265" s="80"/>
      <c r="D265" s="80"/>
      <c r="E265" s="80"/>
      <c r="F265" s="80"/>
    </row>
    <row r="266" spans="1:6" ht="12.75">
      <c r="A266" s="45"/>
      <c r="B266" s="143"/>
      <c r="C266" s="80"/>
      <c r="D266" s="80"/>
      <c r="E266" s="80"/>
      <c r="F266" s="80"/>
    </row>
    <row r="267" spans="1:6" ht="12.75">
      <c r="A267" s="45"/>
      <c r="B267" s="143"/>
      <c r="C267" s="80"/>
      <c r="D267" s="80"/>
      <c r="E267" s="80"/>
      <c r="F267" s="80"/>
    </row>
    <row r="268" spans="1:6" ht="12.75">
      <c r="A268" s="45"/>
      <c r="B268" s="143"/>
      <c r="C268" s="80"/>
      <c r="D268" s="80"/>
      <c r="E268" s="80"/>
      <c r="F268" s="80"/>
    </row>
    <row r="269" spans="1:6" ht="12.75">
      <c r="A269" s="45"/>
      <c r="B269" s="143"/>
      <c r="C269" s="80"/>
      <c r="D269" s="80"/>
      <c r="E269" s="80"/>
      <c r="F269" s="80"/>
    </row>
    <row r="270" spans="1:6" ht="12.75">
      <c r="A270" s="45"/>
      <c r="B270" s="143"/>
      <c r="C270" s="80"/>
      <c r="D270" s="80"/>
      <c r="E270" s="80"/>
      <c r="F270" s="80"/>
    </row>
    <row r="271" spans="1:6" ht="12.75">
      <c r="A271" s="45"/>
      <c r="B271" s="143"/>
      <c r="C271" s="80"/>
      <c r="D271" s="80"/>
      <c r="E271" s="80"/>
      <c r="F271" s="80"/>
    </row>
    <row r="272" spans="1:6" ht="12.75">
      <c r="A272" s="45"/>
      <c r="B272" s="143"/>
      <c r="C272" s="80"/>
      <c r="D272" s="80"/>
      <c r="E272" s="80"/>
      <c r="F272" s="80"/>
    </row>
    <row r="273" spans="1:6" ht="12.75">
      <c r="A273" s="45"/>
      <c r="B273" s="143"/>
      <c r="C273" s="80"/>
      <c r="D273" s="80"/>
      <c r="E273" s="80"/>
      <c r="F273" s="80"/>
    </row>
    <row r="274" spans="1:6" ht="12.75">
      <c r="A274" s="45"/>
      <c r="B274" s="143"/>
      <c r="C274" s="80"/>
      <c r="D274" s="80"/>
      <c r="E274" s="80"/>
      <c r="F274" s="80"/>
    </row>
    <row r="275" spans="1:6" ht="12.75">
      <c r="A275" s="45"/>
      <c r="B275" s="143"/>
      <c r="C275" s="80"/>
      <c r="D275" s="80"/>
      <c r="E275" s="80"/>
      <c r="F275" s="80"/>
    </row>
    <row r="276" spans="1:6" ht="12.75">
      <c r="A276" s="45"/>
      <c r="B276" s="143"/>
      <c r="C276" s="80"/>
      <c r="D276" s="80"/>
      <c r="E276" s="80"/>
      <c r="F276" s="80"/>
    </row>
    <row r="277" spans="1:6" ht="12.75">
      <c r="A277" s="45"/>
      <c r="B277" s="143"/>
      <c r="C277" s="80"/>
      <c r="D277" s="80"/>
      <c r="E277" s="80"/>
      <c r="F277" s="80"/>
    </row>
    <row r="278" spans="1:6" ht="12.75">
      <c r="A278" s="45"/>
      <c r="B278" s="143"/>
      <c r="C278" s="80"/>
      <c r="D278" s="80"/>
      <c r="E278" s="80"/>
      <c r="F278" s="80"/>
    </row>
    <row r="279" spans="1:6" ht="12.75">
      <c r="A279" s="45"/>
      <c r="B279" s="143"/>
      <c r="C279" s="80"/>
      <c r="D279" s="80"/>
      <c r="E279" s="80"/>
      <c r="F279" s="80"/>
    </row>
    <row r="280" spans="1:6" ht="12.75">
      <c r="A280" s="45"/>
      <c r="B280" s="143"/>
      <c r="C280" s="80"/>
      <c r="D280" s="80"/>
      <c r="E280" s="80"/>
      <c r="F280" s="80"/>
    </row>
    <row r="281" spans="1:6" ht="12.75">
      <c r="A281" s="45"/>
      <c r="B281" s="143"/>
      <c r="C281" s="80"/>
      <c r="D281" s="80"/>
      <c r="E281" s="80"/>
      <c r="F281" s="80"/>
    </row>
    <row r="282" spans="1:6" ht="12.75">
      <c r="A282" s="45"/>
      <c r="B282" s="143"/>
      <c r="C282" s="80"/>
      <c r="D282" s="80"/>
      <c r="E282" s="80"/>
      <c r="F282" s="80"/>
    </row>
    <row r="283" spans="1:6" ht="12.75">
      <c r="A283" s="45"/>
      <c r="B283" s="143"/>
      <c r="C283" s="80"/>
      <c r="D283" s="80"/>
      <c r="E283" s="80"/>
      <c r="F283" s="80"/>
    </row>
    <row r="284" spans="1:6" ht="12.75">
      <c r="A284" s="45"/>
      <c r="B284" s="143"/>
      <c r="C284" s="80"/>
      <c r="D284" s="80"/>
      <c r="E284" s="80"/>
      <c r="F284" s="80"/>
    </row>
    <row r="285" spans="1:6" ht="12.75">
      <c r="A285" s="45"/>
      <c r="B285" s="143"/>
      <c r="C285" s="80"/>
      <c r="D285" s="80"/>
      <c r="E285" s="80"/>
      <c r="F285" s="80"/>
    </row>
    <row r="286" spans="1:6" ht="12.75">
      <c r="A286" s="45"/>
      <c r="B286" s="143"/>
      <c r="C286" s="80"/>
      <c r="D286" s="80"/>
      <c r="E286" s="80"/>
      <c r="F286" s="80"/>
    </row>
    <row r="287" spans="1:6" ht="12.75">
      <c r="A287" s="45"/>
      <c r="B287" s="143"/>
      <c r="C287" s="80"/>
      <c r="D287" s="80"/>
      <c r="E287" s="80"/>
      <c r="F287" s="80"/>
    </row>
    <row r="288" spans="1:6" ht="12.75">
      <c r="A288" s="45"/>
      <c r="B288" s="143"/>
      <c r="C288" s="80"/>
      <c r="D288" s="80"/>
      <c r="E288" s="80"/>
      <c r="F288" s="80"/>
    </row>
    <row r="289" spans="1:6" ht="12.75">
      <c r="A289" s="45"/>
      <c r="B289" s="143"/>
      <c r="C289" s="80"/>
      <c r="D289" s="80"/>
      <c r="E289" s="80"/>
      <c r="F289" s="80"/>
    </row>
    <row r="290" spans="1:6" ht="12.75">
      <c r="A290" s="45"/>
      <c r="B290" s="143"/>
      <c r="C290" s="80"/>
      <c r="D290" s="80"/>
      <c r="E290" s="80"/>
      <c r="F290" s="80"/>
    </row>
    <row r="291" spans="1:6" ht="12.75">
      <c r="A291" s="45"/>
      <c r="B291" s="143"/>
      <c r="C291" s="80"/>
      <c r="D291" s="80"/>
      <c r="E291" s="80"/>
      <c r="F291" s="80"/>
    </row>
    <row r="292" spans="1:6" ht="12.75">
      <c r="A292" s="45"/>
      <c r="B292" s="143"/>
      <c r="C292" s="80"/>
      <c r="D292" s="80"/>
      <c r="E292" s="80"/>
      <c r="F292" s="80"/>
    </row>
    <row r="293" spans="1:6" ht="12.75">
      <c r="A293" s="45"/>
      <c r="B293" s="143"/>
      <c r="C293" s="80"/>
      <c r="D293" s="80"/>
      <c r="E293" s="80"/>
      <c r="F293" s="80"/>
    </row>
    <row r="294" spans="1:6" ht="12.75">
      <c r="A294" s="45"/>
      <c r="B294" s="143"/>
      <c r="C294" s="80"/>
      <c r="D294" s="80"/>
      <c r="E294" s="80"/>
      <c r="F294" s="80"/>
    </row>
    <row r="295" spans="1:6" ht="12.75">
      <c r="A295" s="45"/>
      <c r="B295" s="143"/>
      <c r="C295" s="80"/>
      <c r="D295" s="80"/>
      <c r="E295" s="80"/>
      <c r="F295" s="80"/>
    </row>
    <row r="296" spans="1:6" ht="12.75">
      <c r="A296" s="45"/>
      <c r="B296" s="143"/>
      <c r="C296" s="80"/>
      <c r="D296" s="80"/>
      <c r="E296" s="80"/>
      <c r="F296" s="80"/>
    </row>
    <row r="297" spans="1:6" ht="12.75">
      <c r="A297" s="45"/>
      <c r="B297" s="143"/>
      <c r="C297" s="80"/>
      <c r="D297" s="80"/>
      <c r="E297" s="80"/>
      <c r="F297" s="80"/>
    </row>
    <row r="298" spans="1:6" ht="12.75">
      <c r="A298" s="45"/>
      <c r="B298" s="143"/>
      <c r="C298" s="80"/>
      <c r="D298" s="80"/>
      <c r="E298" s="80"/>
      <c r="F298" s="80"/>
    </row>
    <row r="299" spans="1:6" ht="12.75">
      <c r="A299" s="45"/>
      <c r="B299" s="143"/>
      <c r="C299" s="80"/>
      <c r="D299" s="80"/>
      <c r="E299" s="80"/>
      <c r="F299" s="80"/>
    </row>
    <row r="300" spans="1:6" ht="12.75">
      <c r="A300" s="45"/>
      <c r="B300" s="143"/>
      <c r="C300" s="80"/>
      <c r="D300" s="80"/>
      <c r="E300" s="80"/>
      <c r="F300" s="80"/>
    </row>
    <row r="301" spans="1:6" ht="12.75">
      <c r="A301" s="45"/>
      <c r="B301" s="143"/>
      <c r="C301" s="80"/>
      <c r="D301" s="80"/>
      <c r="E301" s="80"/>
      <c r="F301" s="80"/>
    </row>
    <row r="302" spans="1:6" ht="12.75">
      <c r="A302" s="45"/>
      <c r="B302" s="143"/>
      <c r="C302" s="80"/>
      <c r="D302" s="80"/>
      <c r="E302" s="80"/>
      <c r="F302" s="80"/>
    </row>
    <row r="303" spans="1:6" ht="12.75">
      <c r="A303" s="45"/>
      <c r="B303" s="143"/>
      <c r="C303" s="80"/>
      <c r="D303" s="80"/>
      <c r="E303" s="80"/>
      <c r="F303" s="80"/>
    </row>
    <row r="304" spans="1:6" ht="12.75">
      <c r="A304" s="45"/>
      <c r="B304" s="143"/>
      <c r="C304" s="80"/>
      <c r="D304" s="80"/>
      <c r="E304" s="80"/>
      <c r="F304" s="80"/>
    </row>
    <row r="305" spans="1:6" ht="12.75">
      <c r="A305" s="45"/>
      <c r="B305" s="143"/>
      <c r="C305" s="80"/>
      <c r="D305" s="80"/>
      <c r="E305" s="80"/>
      <c r="F305" s="80"/>
    </row>
    <row r="306" spans="1:6" ht="12.75">
      <c r="A306" s="45"/>
      <c r="B306" s="143"/>
      <c r="C306" s="80"/>
      <c r="D306" s="80"/>
      <c r="E306" s="80"/>
      <c r="F306" s="80"/>
    </row>
    <row r="307" spans="1:6" ht="12.75">
      <c r="A307" s="45"/>
      <c r="B307" s="143"/>
      <c r="C307" s="80"/>
      <c r="D307" s="80"/>
      <c r="E307" s="80"/>
      <c r="F307" s="80"/>
    </row>
    <row r="308" spans="1:6" ht="12.75">
      <c r="A308" s="45"/>
      <c r="B308" s="143"/>
      <c r="C308" s="80"/>
      <c r="D308" s="80"/>
      <c r="E308" s="80"/>
      <c r="F308" s="80"/>
    </row>
    <row r="309" spans="1:6" ht="12.75">
      <c r="A309" s="45"/>
      <c r="B309" s="143"/>
      <c r="C309" s="80"/>
      <c r="D309" s="80"/>
      <c r="E309" s="80"/>
      <c r="F309" s="80"/>
    </row>
    <row r="310" spans="1:6" ht="12.75">
      <c r="A310" s="45"/>
      <c r="B310" s="143"/>
      <c r="C310" s="80"/>
      <c r="D310" s="80"/>
      <c r="E310" s="80"/>
      <c r="F310" s="80"/>
    </row>
    <row r="311" spans="1:6" ht="12.75">
      <c r="A311" s="45"/>
      <c r="B311" s="143"/>
      <c r="C311" s="80"/>
      <c r="D311" s="80"/>
      <c r="E311" s="80"/>
      <c r="F311" s="80"/>
    </row>
    <row r="312" spans="1:6" ht="12.75">
      <c r="A312" s="45"/>
      <c r="B312" s="143"/>
      <c r="C312" s="80"/>
      <c r="D312" s="80"/>
      <c r="E312" s="80"/>
      <c r="F312" s="80"/>
    </row>
    <row r="313" spans="1:6" ht="12.75">
      <c r="A313" s="45"/>
      <c r="B313" s="143"/>
      <c r="C313" s="80"/>
      <c r="D313" s="80"/>
      <c r="E313" s="80"/>
      <c r="F313" s="80"/>
    </row>
    <row r="314" spans="1:6" ht="12.75">
      <c r="A314" s="45"/>
      <c r="B314" s="143"/>
      <c r="C314" s="80"/>
      <c r="D314" s="80"/>
      <c r="E314" s="80"/>
      <c r="F314" s="80"/>
    </row>
    <row r="315" spans="1:6" ht="12.75">
      <c r="A315" s="45"/>
      <c r="B315" s="143"/>
      <c r="C315" s="80"/>
      <c r="D315" s="80"/>
      <c r="E315" s="80"/>
      <c r="F315" s="80"/>
    </row>
    <row r="316" spans="1:6" ht="12.75">
      <c r="A316" s="45"/>
      <c r="B316" s="143"/>
      <c r="C316" s="80"/>
      <c r="D316" s="80"/>
      <c r="E316" s="80"/>
      <c r="F316" s="80"/>
    </row>
    <row r="317" spans="1:6" ht="12.75">
      <c r="A317" s="45"/>
      <c r="B317" s="143"/>
      <c r="C317" s="80"/>
      <c r="D317" s="80"/>
      <c r="E317" s="80"/>
      <c r="F317" s="80"/>
    </row>
    <row r="318" spans="1:6" ht="12.75">
      <c r="A318" s="45"/>
      <c r="B318" s="143"/>
      <c r="C318" s="80"/>
      <c r="D318" s="80"/>
      <c r="E318" s="80"/>
      <c r="F318" s="80"/>
    </row>
    <row r="319" spans="1:6" ht="12.75">
      <c r="A319" s="45"/>
      <c r="B319" s="143"/>
      <c r="C319" s="80"/>
      <c r="D319" s="80"/>
      <c r="E319" s="80"/>
      <c r="F319" s="80"/>
    </row>
    <row r="320" spans="1:6" ht="12.75">
      <c r="A320" s="45"/>
      <c r="B320" s="143"/>
      <c r="C320" s="80"/>
      <c r="D320" s="80"/>
      <c r="E320" s="80"/>
      <c r="F320" s="80"/>
    </row>
    <row r="321" spans="1:6" ht="12.75">
      <c r="A321" s="45"/>
      <c r="B321" s="143"/>
      <c r="C321" s="80"/>
      <c r="D321" s="80"/>
      <c r="E321" s="80"/>
      <c r="F321" s="80"/>
    </row>
    <row r="322" spans="1:6" ht="12.75">
      <c r="A322" s="45"/>
      <c r="B322" s="143"/>
      <c r="C322" s="80"/>
      <c r="D322" s="80"/>
      <c r="E322" s="80"/>
      <c r="F322" s="80"/>
    </row>
    <row r="323" spans="1:6" ht="12.75">
      <c r="A323" s="45"/>
      <c r="B323" s="143"/>
      <c r="C323" s="80"/>
      <c r="D323" s="80"/>
      <c r="E323" s="80"/>
      <c r="F323" s="80"/>
    </row>
    <row r="324" spans="1:6" ht="12.75">
      <c r="A324" s="45"/>
      <c r="B324" s="143"/>
      <c r="C324" s="80"/>
      <c r="D324" s="80"/>
      <c r="E324" s="80"/>
      <c r="F324" s="80"/>
    </row>
    <row r="325" spans="1:6" ht="12.75">
      <c r="A325" s="45"/>
      <c r="B325" s="143"/>
      <c r="C325" s="80"/>
      <c r="D325" s="80"/>
      <c r="E325" s="80"/>
      <c r="F325" s="80"/>
    </row>
    <row r="1193" ht="17.25" customHeight="1"/>
  </sheetData>
  <sheetProtection/>
  <mergeCells count="9">
    <mergeCell ref="B10:G10"/>
    <mergeCell ref="E1:F1"/>
    <mergeCell ref="D2:F2"/>
    <mergeCell ref="D3:F3"/>
    <mergeCell ref="D4:F4"/>
    <mergeCell ref="D5:F5"/>
    <mergeCell ref="B7:G7"/>
    <mergeCell ref="B8:G8"/>
    <mergeCell ref="B9:G9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326"/>
  <sheetViews>
    <sheetView zoomScalePageLayoutView="0" workbookViewId="0" topLeftCell="B39">
      <selection activeCell="B113" sqref="A113:IV113"/>
    </sheetView>
  </sheetViews>
  <sheetFormatPr defaultColWidth="8.7109375" defaultRowHeight="12.75"/>
  <cols>
    <col min="1" max="1" width="4.8515625" style="100" hidden="1" customWidth="1"/>
    <col min="2" max="2" width="44.8515625" style="98" customWidth="1"/>
    <col min="3" max="3" width="7.00390625" style="150" customWidth="1"/>
    <col min="4" max="4" width="6.28125" style="151" customWidth="1"/>
    <col min="5" max="5" width="9.00390625" style="151" customWidth="1"/>
    <col min="6" max="6" width="9.140625" style="151" customWidth="1"/>
    <col min="7" max="7" width="7.57421875" style="151" customWidth="1"/>
    <col min="8" max="8" width="11.140625" style="99" customWidth="1"/>
    <col min="9" max="16384" width="8.7109375" style="101" customWidth="1"/>
  </cols>
  <sheetData>
    <row r="1" spans="3:9" s="91" customFormat="1" ht="12.75" customHeight="1">
      <c r="C1" s="87"/>
      <c r="D1" s="93"/>
      <c r="E1" s="93"/>
      <c r="F1" s="174" t="s">
        <v>179</v>
      </c>
      <c r="G1" s="175"/>
      <c r="H1" s="86"/>
      <c r="I1" s="92"/>
    </row>
    <row r="2" spans="2:9" s="91" customFormat="1" ht="12.75">
      <c r="B2" s="10" t="s">
        <v>15</v>
      </c>
      <c r="C2" s="149"/>
      <c r="D2" s="148"/>
      <c r="E2" s="176" t="s">
        <v>26</v>
      </c>
      <c r="F2" s="177"/>
      <c r="G2" s="177"/>
      <c r="H2" s="86"/>
      <c r="I2" s="92"/>
    </row>
    <row r="3" spans="2:9" s="91" customFormat="1" ht="12.75" customHeight="1">
      <c r="B3" s="10"/>
      <c r="C3" s="149"/>
      <c r="D3" s="148"/>
      <c r="E3" s="176" t="s">
        <v>63</v>
      </c>
      <c r="F3" s="177"/>
      <c r="G3" s="177"/>
      <c r="H3" s="86"/>
      <c r="I3" s="92"/>
    </row>
    <row r="4" spans="2:9" s="91" customFormat="1" ht="12.75" customHeight="1">
      <c r="B4" s="10"/>
      <c r="C4" s="149"/>
      <c r="D4" s="148"/>
      <c r="E4" s="178" t="s">
        <v>20</v>
      </c>
      <c r="F4" s="177"/>
      <c r="G4" s="177"/>
      <c r="H4" s="86"/>
      <c r="I4" s="92"/>
    </row>
    <row r="5" spans="2:9" s="91" customFormat="1" ht="12.75" customHeight="1">
      <c r="B5" s="10"/>
      <c r="C5" s="149"/>
      <c r="D5" s="148"/>
      <c r="E5" s="179" t="s">
        <v>178</v>
      </c>
      <c r="F5" s="175"/>
      <c r="G5" s="175"/>
      <c r="H5" s="94"/>
      <c r="I5" s="92"/>
    </row>
    <row r="6" spans="2:9" s="91" customFormat="1" ht="12.75">
      <c r="B6" s="10"/>
      <c r="C6" s="149"/>
      <c r="D6" s="148"/>
      <c r="E6" s="88"/>
      <c r="F6" s="89"/>
      <c r="G6" s="93"/>
      <c r="H6" s="95"/>
      <c r="I6" s="92"/>
    </row>
    <row r="7" spans="2:9" s="96" customFormat="1" ht="12.75">
      <c r="B7" s="172" t="s">
        <v>23</v>
      </c>
      <c r="C7" s="172"/>
      <c r="D7" s="173"/>
      <c r="E7" s="173"/>
      <c r="F7" s="173"/>
      <c r="G7" s="173"/>
      <c r="H7" s="173"/>
      <c r="I7" s="97"/>
    </row>
    <row r="8" spans="2:9" s="96" customFormat="1" ht="12.75" customHeight="1">
      <c r="B8" s="172" t="s">
        <v>24</v>
      </c>
      <c r="C8" s="172"/>
      <c r="D8" s="173"/>
      <c r="E8" s="173"/>
      <c r="F8" s="173"/>
      <c r="G8" s="173"/>
      <c r="H8" s="173"/>
      <c r="I8" s="97"/>
    </row>
    <row r="9" spans="2:9" s="96" customFormat="1" ht="15.75" customHeight="1">
      <c r="B9" s="172" t="s">
        <v>177</v>
      </c>
      <c r="C9" s="172"/>
      <c r="D9" s="173"/>
      <c r="E9" s="173"/>
      <c r="F9" s="173"/>
      <c r="G9" s="173"/>
      <c r="H9" s="173"/>
      <c r="I9" s="97"/>
    </row>
    <row r="10" spans="2:9" s="96" customFormat="1" ht="15.75" customHeight="1">
      <c r="B10" s="98"/>
      <c r="C10" s="150"/>
      <c r="D10" s="151"/>
      <c r="E10" s="151"/>
      <c r="F10" s="151"/>
      <c r="G10" s="151"/>
      <c r="H10" s="99"/>
      <c r="I10" s="97"/>
    </row>
    <row r="11" spans="2:8" ht="39" thickBot="1">
      <c r="B11" s="8" t="s">
        <v>1</v>
      </c>
      <c r="C11" s="90" t="s">
        <v>32</v>
      </c>
      <c r="D11" s="67" t="s">
        <v>28</v>
      </c>
      <c r="E11" s="67" t="s">
        <v>162</v>
      </c>
      <c r="F11" s="67" t="s">
        <v>29</v>
      </c>
      <c r="G11" s="67" t="s">
        <v>180</v>
      </c>
      <c r="H11" s="9" t="s">
        <v>170</v>
      </c>
    </row>
    <row r="12" spans="1:8" ht="26.25" customHeight="1" thickBot="1">
      <c r="A12" s="53" t="s">
        <v>21</v>
      </c>
      <c r="B12" s="7" t="s">
        <v>19</v>
      </c>
      <c r="C12" s="152"/>
      <c r="D12" s="102"/>
      <c r="E12" s="102"/>
      <c r="F12" s="102"/>
      <c r="G12" s="102"/>
      <c r="H12" s="103">
        <f>SUM(H14+H56+H64+H76+H96+H140+H147+H164+H183+H190+H196)</f>
        <v>50239.799999999996</v>
      </c>
    </row>
    <row r="13" spans="1:8" ht="30.75" customHeight="1" thickBot="1">
      <c r="A13" s="53"/>
      <c r="B13" s="11" t="s">
        <v>36</v>
      </c>
      <c r="C13" s="152">
        <v>901</v>
      </c>
      <c r="D13" s="102"/>
      <c r="E13" s="102"/>
      <c r="F13" s="102"/>
      <c r="G13" s="102"/>
      <c r="H13" s="103">
        <v>50239.8</v>
      </c>
    </row>
    <row r="14" spans="1:8" s="108" customFormat="1" ht="16.5" customHeight="1" thickBot="1">
      <c r="A14" s="104">
        <v>1</v>
      </c>
      <c r="B14" s="105" t="s">
        <v>67</v>
      </c>
      <c r="C14" s="153" t="s">
        <v>47</v>
      </c>
      <c r="D14" s="106" t="s">
        <v>49</v>
      </c>
      <c r="E14" s="106" t="s">
        <v>50</v>
      </c>
      <c r="F14" s="106"/>
      <c r="G14" s="106"/>
      <c r="H14" s="107">
        <f>SUM(H15+H24+H41+H46+H51)</f>
        <v>11886.499999999998</v>
      </c>
    </row>
    <row r="15" spans="1:8" s="110" customFormat="1" ht="50.25" customHeight="1">
      <c r="A15" s="109"/>
      <c r="B15" s="64" t="s">
        <v>126</v>
      </c>
      <c r="C15" s="152">
        <v>901</v>
      </c>
      <c r="D15" s="106" t="s">
        <v>49</v>
      </c>
      <c r="E15" s="106" t="s">
        <v>51</v>
      </c>
      <c r="F15" s="106"/>
      <c r="G15" s="106"/>
      <c r="H15" s="107">
        <f>SUM(H16)</f>
        <v>659.3000000000001</v>
      </c>
    </row>
    <row r="16" spans="1:8" s="110" customFormat="1" ht="21" customHeight="1">
      <c r="A16" s="109"/>
      <c r="B16" s="23" t="s">
        <v>69</v>
      </c>
      <c r="C16" s="154">
        <v>901</v>
      </c>
      <c r="D16" s="111" t="s">
        <v>49</v>
      </c>
      <c r="E16" s="111" t="s">
        <v>51</v>
      </c>
      <c r="F16" s="111" t="s">
        <v>70</v>
      </c>
      <c r="G16" s="111"/>
      <c r="H16" s="112">
        <f>SUM(H17+H21)</f>
        <v>659.3000000000001</v>
      </c>
    </row>
    <row r="17" spans="1:8" s="110" customFormat="1" ht="41.25" customHeight="1">
      <c r="A17" s="109"/>
      <c r="B17" s="23" t="s">
        <v>71</v>
      </c>
      <c r="C17" s="154">
        <v>901</v>
      </c>
      <c r="D17" s="111" t="s">
        <v>49</v>
      </c>
      <c r="E17" s="111" t="s">
        <v>51</v>
      </c>
      <c r="F17" s="111" t="s">
        <v>72</v>
      </c>
      <c r="G17" s="111"/>
      <c r="H17" s="112">
        <f>SUM(H18)</f>
        <v>633.7</v>
      </c>
    </row>
    <row r="18" spans="1:8" s="110" customFormat="1" ht="31.5" customHeight="1">
      <c r="A18" s="109"/>
      <c r="B18" s="23" t="s">
        <v>73</v>
      </c>
      <c r="C18" s="154">
        <v>901</v>
      </c>
      <c r="D18" s="111" t="s">
        <v>49</v>
      </c>
      <c r="E18" s="111" t="s">
        <v>51</v>
      </c>
      <c r="F18" s="111" t="s">
        <v>74</v>
      </c>
      <c r="G18" s="111"/>
      <c r="H18" s="112">
        <f>SUM(H19+H20)</f>
        <v>633.7</v>
      </c>
    </row>
    <row r="19" spans="1:8" s="110" customFormat="1" ht="45" customHeight="1">
      <c r="A19" s="109"/>
      <c r="B19" s="23" t="s">
        <v>77</v>
      </c>
      <c r="C19" s="154">
        <v>901</v>
      </c>
      <c r="D19" s="111" t="s">
        <v>49</v>
      </c>
      <c r="E19" s="111" t="s">
        <v>51</v>
      </c>
      <c r="F19" s="111" t="s">
        <v>74</v>
      </c>
      <c r="G19" s="111" t="s">
        <v>78</v>
      </c>
      <c r="H19" s="112">
        <v>12</v>
      </c>
    </row>
    <row r="20" spans="1:8" s="110" customFormat="1" ht="26.25" customHeight="1">
      <c r="A20" s="109"/>
      <c r="B20" s="23" t="s">
        <v>79</v>
      </c>
      <c r="C20" s="154">
        <v>901</v>
      </c>
      <c r="D20" s="111" t="s">
        <v>49</v>
      </c>
      <c r="E20" s="111" t="s">
        <v>51</v>
      </c>
      <c r="F20" s="111" t="s">
        <v>74</v>
      </c>
      <c r="G20" s="111" t="s">
        <v>80</v>
      </c>
      <c r="H20" s="112">
        <v>621.7</v>
      </c>
    </row>
    <row r="21" spans="1:8" s="110" customFormat="1" ht="25.5">
      <c r="A21" s="109"/>
      <c r="B21" s="23" t="s">
        <v>118</v>
      </c>
      <c r="C21" s="154">
        <v>901</v>
      </c>
      <c r="D21" s="111" t="s">
        <v>49</v>
      </c>
      <c r="E21" s="111" t="s">
        <v>51</v>
      </c>
      <c r="F21" s="5" t="s">
        <v>119</v>
      </c>
      <c r="G21" s="5"/>
      <c r="H21" s="112">
        <f>SUM(H22)</f>
        <v>25.6</v>
      </c>
    </row>
    <row r="22" spans="1:8" s="110" customFormat="1" ht="42.75" customHeight="1">
      <c r="A22" s="109"/>
      <c r="B22" s="6" t="s">
        <v>158</v>
      </c>
      <c r="C22" s="154">
        <v>901</v>
      </c>
      <c r="D22" s="111" t="s">
        <v>49</v>
      </c>
      <c r="E22" s="111" t="s">
        <v>51</v>
      </c>
      <c r="F22" s="5" t="s">
        <v>127</v>
      </c>
      <c r="G22" s="5"/>
      <c r="H22" s="112">
        <f>SUM(H23)</f>
        <v>25.6</v>
      </c>
    </row>
    <row r="23" spans="1:8" s="110" customFormat="1" ht="12.75">
      <c r="A23" s="109"/>
      <c r="B23" s="6" t="s">
        <v>13</v>
      </c>
      <c r="C23" s="154">
        <v>901</v>
      </c>
      <c r="D23" s="111" t="s">
        <v>49</v>
      </c>
      <c r="E23" s="111" t="s">
        <v>51</v>
      </c>
      <c r="F23" s="5" t="s">
        <v>127</v>
      </c>
      <c r="G23" s="5" t="s">
        <v>46</v>
      </c>
      <c r="H23" s="112">
        <v>25.6</v>
      </c>
    </row>
    <row r="24" spans="1:8" s="110" customFormat="1" ht="12.75">
      <c r="A24" s="109"/>
      <c r="B24" s="64" t="s">
        <v>68</v>
      </c>
      <c r="C24" s="152">
        <v>901</v>
      </c>
      <c r="D24" s="106" t="s">
        <v>49</v>
      </c>
      <c r="E24" s="106" t="s">
        <v>52</v>
      </c>
      <c r="F24" s="106"/>
      <c r="G24" s="106"/>
      <c r="H24" s="107">
        <f>SUM(H25)</f>
        <v>9958.099999999999</v>
      </c>
    </row>
    <row r="25" spans="1:8" s="114" customFormat="1" ht="13.5" customHeight="1">
      <c r="A25" s="113"/>
      <c r="B25" s="23" t="s">
        <v>69</v>
      </c>
      <c r="C25" s="154">
        <v>901</v>
      </c>
      <c r="D25" s="111" t="s">
        <v>49</v>
      </c>
      <c r="E25" s="111" t="s">
        <v>52</v>
      </c>
      <c r="F25" s="111" t="s">
        <v>70</v>
      </c>
      <c r="G25" s="111"/>
      <c r="H25" s="112">
        <f>SUM(H26)</f>
        <v>9958.099999999999</v>
      </c>
    </row>
    <row r="26" spans="1:8" s="115" customFormat="1" ht="41.25" customHeight="1">
      <c r="A26" s="113"/>
      <c r="B26" s="23" t="s">
        <v>71</v>
      </c>
      <c r="C26" s="154">
        <v>901</v>
      </c>
      <c r="D26" s="111" t="s">
        <v>49</v>
      </c>
      <c r="E26" s="111" t="s">
        <v>52</v>
      </c>
      <c r="F26" s="111" t="s">
        <v>72</v>
      </c>
      <c r="G26" s="111"/>
      <c r="H26" s="112">
        <f>SUM(H27+H32+H34+H38)</f>
        <v>9958.099999999999</v>
      </c>
    </row>
    <row r="27" spans="1:8" s="117" customFormat="1" ht="25.5" customHeight="1">
      <c r="A27" s="116"/>
      <c r="B27" s="23" t="s">
        <v>73</v>
      </c>
      <c r="C27" s="154">
        <v>901</v>
      </c>
      <c r="D27" s="111" t="s">
        <v>49</v>
      </c>
      <c r="E27" s="111" t="s">
        <v>52</v>
      </c>
      <c r="F27" s="111" t="s">
        <v>74</v>
      </c>
      <c r="G27" s="111"/>
      <c r="H27" s="112">
        <f>SUM(H28+H29+H30+H31)</f>
        <v>8286.3</v>
      </c>
    </row>
    <row r="28" spans="1:8" s="117" customFormat="1" ht="46.5" customHeight="1">
      <c r="A28" s="116"/>
      <c r="B28" s="23" t="s">
        <v>75</v>
      </c>
      <c r="C28" s="154">
        <v>901</v>
      </c>
      <c r="D28" s="111" t="s">
        <v>49</v>
      </c>
      <c r="E28" s="111" t="s">
        <v>52</v>
      </c>
      <c r="F28" s="111" t="s">
        <v>74</v>
      </c>
      <c r="G28" s="111" t="s">
        <v>76</v>
      </c>
      <c r="H28" s="112">
        <v>5574.3</v>
      </c>
    </row>
    <row r="29" spans="1:8" s="117" customFormat="1" ht="25.5" customHeight="1">
      <c r="A29" s="116"/>
      <c r="B29" s="23" t="s">
        <v>77</v>
      </c>
      <c r="C29" s="154">
        <v>901</v>
      </c>
      <c r="D29" s="111" t="s">
        <v>49</v>
      </c>
      <c r="E29" s="111" t="s">
        <v>52</v>
      </c>
      <c r="F29" s="111" t="s">
        <v>74</v>
      </c>
      <c r="G29" s="111" t="s">
        <v>78</v>
      </c>
      <c r="H29" s="112">
        <v>20</v>
      </c>
    </row>
    <row r="30" spans="1:8" s="117" customFormat="1" ht="25.5" customHeight="1">
      <c r="A30" s="116"/>
      <c r="B30" s="23" t="s">
        <v>79</v>
      </c>
      <c r="C30" s="154">
        <v>901</v>
      </c>
      <c r="D30" s="111" t="s">
        <v>49</v>
      </c>
      <c r="E30" s="111" t="s">
        <v>52</v>
      </c>
      <c r="F30" s="111" t="s">
        <v>74</v>
      </c>
      <c r="G30" s="111" t="s">
        <v>80</v>
      </c>
      <c r="H30" s="112">
        <v>2686</v>
      </c>
    </row>
    <row r="31" spans="1:8" s="117" customFormat="1" ht="25.5" customHeight="1">
      <c r="A31" s="116"/>
      <c r="B31" s="23" t="s">
        <v>81</v>
      </c>
      <c r="C31" s="154">
        <v>901</v>
      </c>
      <c r="D31" s="111" t="s">
        <v>49</v>
      </c>
      <c r="E31" s="111" t="s">
        <v>52</v>
      </c>
      <c r="F31" s="111" t="s">
        <v>74</v>
      </c>
      <c r="G31" s="111" t="s">
        <v>82</v>
      </c>
      <c r="H31" s="112">
        <v>6</v>
      </c>
    </row>
    <row r="32" spans="1:8" s="117" customFormat="1" ht="33.75" customHeight="1">
      <c r="A32" s="116"/>
      <c r="B32" s="23" t="s">
        <v>83</v>
      </c>
      <c r="C32" s="154">
        <v>901</v>
      </c>
      <c r="D32" s="111" t="s">
        <v>49</v>
      </c>
      <c r="E32" s="111" t="s">
        <v>52</v>
      </c>
      <c r="F32" s="111" t="s">
        <v>84</v>
      </c>
      <c r="G32" s="111"/>
      <c r="H32" s="112">
        <f>SUM(H33)</f>
        <v>1025.4</v>
      </c>
    </row>
    <row r="33" spans="1:8" s="117" customFormat="1" ht="41.25" customHeight="1">
      <c r="A33" s="116"/>
      <c r="B33" s="23" t="s">
        <v>75</v>
      </c>
      <c r="C33" s="154">
        <v>901</v>
      </c>
      <c r="D33" s="111" t="s">
        <v>49</v>
      </c>
      <c r="E33" s="111" t="s">
        <v>52</v>
      </c>
      <c r="F33" s="111" t="s">
        <v>84</v>
      </c>
      <c r="G33" s="111" t="s">
        <v>76</v>
      </c>
      <c r="H33" s="112">
        <v>1025.4</v>
      </c>
    </row>
    <row r="34" spans="1:8" s="117" customFormat="1" ht="25.5" customHeight="1">
      <c r="A34" s="116"/>
      <c r="B34" s="23" t="s">
        <v>128</v>
      </c>
      <c r="C34" s="154">
        <v>901</v>
      </c>
      <c r="D34" s="111" t="s">
        <v>49</v>
      </c>
      <c r="E34" s="111" t="s">
        <v>52</v>
      </c>
      <c r="F34" s="111" t="s">
        <v>85</v>
      </c>
      <c r="G34" s="111"/>
      <c r="H34" s="112">
        <f>SUM(H35+H36+H37)</f>
        <v>512.4</v>
      </c>
    </row>
    <row r="35" spans="1:8" s="117" customFormat="1" ht="25.5" customHeight="1">
      <c r="A35" s="116"/>
      <c r="B35" s="23" t="s">
        <v>75</v>
      </c>
      <c r="C35" s="154">
        <v>901</v>
      </c>
      <c r="D35" s="111" t="s">
        <v>49</v>
      </c>
      <c r="E35" s="111" t="s">
        <v>52</v>
      </c>
      <c r="F35" s="111" t="s">
        <v>85</v>
      </c>
      <c r="G35" s="111" t="s">
        <v>76</v>
      </c>
      <c r="H35" s="112">
        <v>476.2</v>
      </c>
    </row>
    <row r="36" spans="1:8" s="117" customFormat="1" ht="25.5" customHeight="1" hidden="1">
      <c r="A36" s="116"/>
      <c r="B36" s="23" t="s">
        <v>77</v>
      </c>
      <c r="C36" s="154">
        <v>901</v>
      </c>
      <c r="D36" s="111" t="s">
        <v>49</v>
      </c>
      <c r="E36" s="111" t="s">
        <v>52</v>
      </c>
      <c r="F36" s="111" t="s">
        <v>85</v>
      </c>
      <c r="G36" s="111" t="s">
        <v>78</v>
      </c>
      <c r="H36" s="112"/>
    </row>
    <row r="37" spans="1:8" s="117" customFormat="1" ht="25.5" customHeight="1" hidden="1">
      <c r="A37" s="116"/>
      <c r="B37" s="23" t="s">
        <v>79</v>
      </c>
      <c r="C37" s="154">
        <v>901</v>
      </c>
      <c r="D37" s="111" t="s">
        <v>49</v>
      </c>
      <c r="E37" s="111" t="s">
        <v>52</v>
      </c>
      <c r="F37" s="111" t="s">
        <v>85</v>
      </c>
      <c r="G37" s="71" t="s">
        <v>80</v>
      </c>
      <c r="H37" s="112">
        <v>36.2</v>
      </c>
    </row>
    <row r="38" spans="1:8" s="117" customFormat="1" ht="25.5" customHeight="1">
      <c r="A38" s="116"/>
      <c r="B38" s="6" t="s">
        <v>14</v>
      </c>
      <c r="C38" s="154">
        <v>901</v>
      </c>
      <c r="D38" s="111" t="s">
        <v>49</v>
      </c>
      <c r="E38" s="111" t="s">
        <v>52</v>
      </c>
      <c r="F38" s="111" t="s">
        <v>119</v>
      </c>
      <c r="G38" s="71"/>
      <c r="H38" s="112">
        <f>SUM(H39)</f>
        <v>134</v>
      </c>
    </row>
    <row r="39" spans="1:8" s="117" customFormat="1" ht="54.75" customHeight="1">
      <c r="A39" s="116"/>
      <c r="B39" s="6" t="s">
        <v>64</v>
      </c>
      <c r="C39" s="154">
        <v>901</v>
      </c>
      <c r="D39" s="5" t="s">
        <v>49</v>
      </c>
      <c r="E39" s="5" t="s">
        <v>52</v>
      </c>
      <c r="F39" s="71" t="s">
        <v>120</v>
      </c>
      <c r="G39" s="5"/>
      <c r="H39" s="112">
        <f>SUM(H40)</f>
        <v>134</v>
      </c>
    </row>
    <row r="40" spans="1:8" s="117" customFormat="1" ht="25.5" customHeight="1">
      <c r="A40" s="116"/>
      <c r="B40" s="6" t="s">
        <v>13</v>
      </c>
      <c r="C40" s="154">
        <v>901</v>
      </c>
      <c r="D40" s="111" t="s">
        <v>49</v>
      </c>
      <c r="E40" s="111" t="s">
        <v>52</v>
      </c>
      <c r="F40" s="71" t="s">
        <v>120</v>
      </c>
      <c r="G40" s="111" t="s">
        <v>46</v>
      </c>
      <c r="H40" s="112">
        <v>134</v>
      </c>
    </row>
    <row r="41" spans="1:8" s="117" customFormat="1" ht="28.5" customHeight="1">
      <c r="A41" s="116"/>
      <c r="B41" s="64" t="s">
        <v>129</v>
      </c>
      <c r="C41" s="152">
        <v>901</v>
      </c>
      <c r="D41" s="106" t="s">
        <v>49</v>
      </c>
      <c r="E41" s="106" t="s">
        <v>61</v>
      </c>
      <c r="F41" s="106"/>
      <c r="G41" s="106"/>
      <c r="H41" s="107">
        <f>SUM(H42)</f>
        <v>190</v>
      </c>
    </row>
    <row r="42" spans="1:8" s="117" customFormat="1" ht="14.25" customHeight="1">
      <c r="A42" s="116"/>
      <c r="B42" s="23" t="s">
        <v>69</v>
      </c>
      <c r="C42" s="154">
        <v>901</v>
      </c>
      <c r="D42" s="111" t="s">
        <v>49</v>
      </c>
      <c r="E42" s="111" t="s">
        <v>61</v>
      </c>
      <c r="F42" s="111" t="s">
        <v>70</v>
      </c>
      <c r="G42" s="111"/>
      <c r="H42" s="112">
        <f>SUM(H43)</f>
        <v>190</v>
      </c>
    </row>
    <row r="43" spans="1:8" s="117" customFormat="1" ht="39">
      <c r="A43" s="116"/>
      <c r="B43" s="23" t="s">
        <v>71</v>
      </c>
      <c r="C43" s="154">
        <v>901</v>
      </c>
      <c r="D43" s="111" t="s">
        <v>49</v>
      </c>
      <c r="E43" s="111" t="s">
        <v>61</v>
      </c>
      <c r="F43" s="111" t="s">
        <v>72</v>
      </c>
      <c r="G43" s="111"/>
      <c r="H43" s="112">
        <f>SUM(H44)</f>
        <v>190</v>
      </c>
    </row>
    <row r="44" spans="1:8" s="117" customFormat="1" ht="25.5" customHeight="1">
      <c r="A44" s="116"/>
      <c r="B44" s="23" t="s">
        <v>95</v>
      </c>
      <c r="C44" s="154">
        <v>901</v>
      </c>
      <c r="D44" s="111" t="s">
        <v>49</v>
      </c>
      <c r="E44" s="111" t="s">
        <v>61</v>
      </c>
      <c r="F44" s="111" t="s">
        <v>96</v>
      </c>
      <c r="G44" s="106"/>
      <c r="H44" s="112">
        <f>SUM(H45)</f>
        <v>190</v>
      </c>
    </row>
    <row r="45" spans="1:8" s="117" customFormat="1" ht="13.5" customHeight="1">
      <c r="A45" s="116"/>
      <c r="B45" s="23" t="s">
        <v>79</v>
      </c>
      <c r="C45" s="154">
        <v>901</v>
      </c>
      <c r="D45" s="111" t="s">
        <v>49</v>
      </c>
      <c r="E45" s="111" t="s">
        <v>61</v>
      </c>
      <c r="F45" s="111" t="s">
        <v>96</v>
      </c>
      <c r="G45" s="111" t="s">
        <v>80</v>
      </c>
      <c r="H45" s="112">
        <v>190</v>
      </c>
    </row>
    <row r="46" spans="1:8" s="117" customFormat="1" ht="25.5" customHeight="1">
      <c r="A46" s="116"/>
      <c r="B46" s="64" t="s">
        <v>112</v>
      </c>
      <c r="C46" s="152">
        <v>901</v>
      </c>
      <c r="D46" s="106" t="s">
        <v>49</v>
      </c>
      <c r="E46" s="106" t="s">
        <v>53</v>
      </c>
      <c r="F46" s="106"/>
      <c r="G46" s="106"/>
      <c r="H46" s="107">
        <f>SUM(H47)</f>
        <v>100</v>
      </c>
    </row>
    <row r="47" spans="1:8" s="117" customFormat="1" ht="14.25" customHeight="1">
      <c r="A47" s="116"/>
      <c r="B47" s="23" t="s">
        <v>69</v>
      </c>
      <c r="C47" s="154">
        <v>901</v>
      </c>
      <c r="D47" s="111" t="s">
        <v>49</v>
      </c>
      <c r="E47" s="111" t="s">
        <v>53</v>
      </c>
      <c r="F47" s="111" t="s">
        <v>70</v>
      </c>
      <c r="G47" s="111"/>
      <c r="H47" s="112">
        <f>SUM(H48)</f>
        <v>100</v>
      </c>
    </row>
    <row r="48" spans="1:8" s="117" customFormat="1" ht="13.5" customHeight="1">
      <c r="A48" s="116"/>
      <c r="B48" s="23" t="s">
        <v>71</v>
      </c>
      <c r="C48" s="154">
        <v>901</v>
      </c>
      <c r="D48" s="111" t="s">
        <v>49</v>
      </c>
      <c r="E48" s="111" t="s">
        <v>53</v>
      </c>
      <c r="F48" s="111" t="s">
        <v>72</v>
      </c>
      <c r="G48" s="111"/>
      <c r="H48" s="112">
        <f>SUM(H49)</f>
        <v>100</v>
      </c>
    </row>
    <row r="49" spans="1:8" s="117" customFormat="1" ht="25.5" customHeight="1">
      <c r="A49" s="116"/>
      <c r="B49" s="23" t="s">
        <v>95</v>
      </c>
      <c r="C49" s="154">
        <v>901</v>
      </c>
      <c r="D49" s="111" t="s">
        <v>49</v>
      </c>
      <c r="E49" s="111" t="s">
        <v>53</v>
      </c>
      <c r="F49" s="111" t="s">
        <v>96</v>
      </c>
      <c r="G49" s="106"/>
      <c r="H49" s="112">
        <f>SUM(H50)</f>
        <v>100</v>
      </c>
    </row>
    <row r="50" spans="1:8" s="117" customFormat="1" ht="13.5" customHeight="1">
      <c r="A50" s="116"/>
      <c r="B50" s="23" t="s">
        <v>113</v>
      </c>
      <c r="C50" s="154">
        <v>901</v>
      </c>
      <c r="D50" s="111" t="s">
        <v>49</v>
      </c>
      <c r="E50" s="111" t="s">
        <v>53</v>
      </c>
      <c r="F50" s="111" t="s">
        <v>96</v>
      </c>
      <c r="G50" s="111" t="s">
        <v>114</v>
      </c>
      <c r="H50" s="112">
        <v>100</v>
      </c>
    </row>
    <row r="51" spans="1:8" s="117" customFormat="1" ht="13.5" customHeight="1">
      <c r="A51" s="116"/>
      <c r="B51" s="64" t="s">
        <v>88</v>
      </c>
      <c r="C51" s="152">
        <v>901</v>
      </c>
      <c r="D51" s="106" t="s">
        <v>49</v>
      </c>
      <c r="E51" s="106" t="s">
        <v>55</v>
      </c>
      <c r="F51" s="106"/>
      <c r="G51" s="106"/>
      <c r="H51" s="107">
        <f>SUM(H52)</f>
        <v>979.1</v>
      </c>
    </row>
    <row r="52" spans="1:8" s="117" customFormat="1" ht="14.25" customHeight="1">
      <c r="A52" s="116"/>
      <c r="B52" s="23" t="s">
        <v>69</v>
      </c>
      <c r="C52" s="154">
        <v>901</v>
      </c>
      <c r="D52" s="111" t="s">
        <v>49</v>
      </c>
      <c r="E52" s="111" t="s">
        <v>55</v>
      </c>
      <c r="F52" s="111" t="s">
        <v>70</v>
      </c>
      <c r="G52" s="111"/>
      <c r="H52" s="112">
        <f>SUM(H53)</f>
        <v>979.1</v>
      </c>
    </row>
    <row r="53" spans="1:8" s="117" customFormat="1" ht="13.5" customHeight="1">
      <c r="A53" s="116"/>
      <c r="B53" s="23" t="s">
        <v>89</v>
      </c>
      <c r="C53" s="154">
        <v>901</v>
      </c>
      <c r="D53" s="111" t="s">
        <v>49</v>
      </c>
      <c r="E53" s="111" t="s">
        <v>55</v>
      </c>
      <c r="F53" s="111" t="s">
        <v>72</v>
      </c>
      <c r="G53" s="111"/>
      <c r="H53" s="112">
        <f>SUM(H54)</f>
        <v>979.1</v>
      </c>
    </row>
    <row r="54" spans="1:8" s="117" customFormat="1" ht="25.5" customHeight="1">
      <c r="A54" s="116"/>
      <c r="B54" s="23" t="s">
        <v>95</v>
      </c>
      <c r="C54" s="154">
        <v>901</v>
      </c>
      <c r="D54" s="111" t="s">
        <v>49</v>
      </c>
      <c r="E54" s="111" t="s">
        <v>55</v>
      </c>
      <c r="F54" s="111" t="s">
        <v>96</v>
      </c>
      <c r="G54" s="111"/>
      <c r="H54" s="112">
        <f>SUM(H55)</f>
        <v>979.1</v>
      </c>
    </row>
    <row r="55" spans="1:8" s="117" customFormat="1" ht="13.5" customHeight="1">
      <c r="A55" s="116"/>
      <c r="B55" s="23" t="s">
        <v>79</v>
      </c>
      <c r="C55" s="154">
        <v>901</v>
      </c>
      <c r="D55" s="111" t="s">
        <v>49</v>
      </c>
      <c r="E55" s="111" t="s">
        <v>55</v>
      </c>
      <c r="F55" s="111" t="s">
        <v>96</v>
      </c>
      <c r="G55" s="5" t="s">
        <v>80</v>
      </c>
      <c r="H55" s="112">
        <v>979.1</v>
      </c>
    </row>
    <row r="56" spans="1:8" s="117" customFormat="1" ht="25.5" customHeight="1">
      <c r="A56" s="116"/>
      <c r="B56" s="64" t="s">
        <v>38</v>
      </c>
      <c r="C56" s="152">
        <v>901</v>
      </c>
      <c r="D56" s="106" t="s">
        <v>54</v>
      </c>
      <c r="E56" s="106" t="s">
        <v>50</v>
      </c>
      <c r="F56" s="111"/>
      <c r="G56" s="5"/>
      <c r="H56" s="112">
        <f>SUM(H57)</f>
        <v>304.5</v>
      </c>
    </row>
    <row r="57" spans="1:8" s="117" customFormat="1" ht="14.25" customHeight="1">
      <c r="A57" s="116"/>
      <c r="B57" s="23" t="s">
        <v>37</v>
      </c>
      <c r="C57" s="154">
        <v>901</v>
      </c>
      <c r="D57" s="111" t="s">
        <v>54</v>
      </c>
      <c r="E57" s="111" t="s">
        <v>51</v>
      </c>
      <c r="F57" s="71"/>
      <c r="G57" s="5"/>
      <c r="H57" s="112">
        <f>SUM(H58)</f>
        <v>304.5</v>
      </c>
    </row>
    <row r="58" spans="1:8" s="117" customFormat="1" ht="13.5" customHeight="1">
      <c r="A58" s="116"/>
      <c r="B58" s="23" t="s">
        <v>69</v>
      </c>
      <c r="C58" s="154">
        <v>901</v>
      </c>
      <c r="D58" s="111" t="s">
        <v>54</v>
      </c>
      <c r="E58" s="111" t="s">
        <v>51</v>
      </c>
      <c r="F58" s="71" t="s">
        <v>70</v>
      </c>
      <c r="G58" s="5"/>
      <c r="H58" s="112">
        <f>SUM(H59)</f>
        <v>304.5</v>
      </c>
    </row>
    <row r="59" spans="1:8" s="117" customFormat="1" ht="13.5" customHeight="1">
      <c r="A59" s="116"/>
      <c r="B59" s="23" t="s">
        <v>89</v>
      </c>
      <c r="C59" s="154">
        <v>901</v>
      </c>
      <c r="D59" s="111" t="s">
        <v>54</v>
      </c>
      <c r="E59" s="111" t="s">
        <v>51</v>
      </c>
      <c r="F59" s="71" t="s">
        <v>72</v>
      </c>
      <c r="G59" s="5"/>
      <c r="H59" s="112">
        <f>SUM(H60)</f>
        <v>304.5</v>
      </c>
    </row>
    <row r="60" spans="1:8" s="117" customFormat="1" ht="25.5" customHeight="1">
      <c r="A60" s="116"/>
      <c r="B60" s="23" t="s">
        <v>39</v>
      </c>
      <c r="C60" s="154">
        <v>901</v>
      </c>
      <c r="D60" s="111" t="s">
        <v>54</v>
      </c>
      <c r="E60" s="111" t="s">
        <v>51</v>
      </c>
      <c r="F60" s="71" t="s">
        <v>130</v>
      </c>
      <c r="G60" s="5"/>
      <c r="H60" s="112">
        <f>SUM(H61:H63)</f>
        <v>304.5</v>
      </c>
    </row>
    <row r="61" spans="1:8" s="117" customFormat="1" ht="25.5" customHeight="1">
      <c r="A61" s="116"/>
      <c r="B61" s="23" t="s">
        <v>75</v>
      </c>
      <c r="C61" s="154">
        <v>901</v>
      </c>
      <c r="D61" s="111" t="s">
        <v>54</v>
      </c>
      <c r="E61" s="111" t="s">
        <v>51</v>
      </c>
      <c r="F61" s="71" t="s">
        <v>130</v>
      </c>
      <c r="G61" s="5" t="s">
        <v>76</v>
      </c>
      <c r="H61" s="112">
        <v>291.6</v>
      </c>
    </row>
    <row r="62" spans="1:8" s="117" customFormat="1" ht="25.5" customHeight="1">
      <c r="A62" s="116"/>
      <c r="B62" s="23" t="s">
        <v>77</v>
      </c>
      <c r="C62" s="154">
        <v>901</v>
      </c>
      <c r="D62" s="111" t="s">
        <v>54</v>
      </c>
      <c r="E62" s="111" t="s">
        <v>51</v>
      </c>
      <c r="F62" s="71" t="s">
        <v>130</v>
      </c>
      <c r="G62" s="5" t="s">
        <v>78</v>
      </c>
      <c r="H62" s="112">
        <v>5</v>
      </c>
    </row>
    <row r="63" spans="1:8" s="117" customFormat="1" ht="25.5" customHeight="1">
      <c r="A63" s="116"/>
      <c r="B63" s="23" t="s">
        <v>79</v>
      </c>
      <c r="C63" s="154">
        <v>901</v>
      </c>
      <c r="D63" s="111" t="s">
        <v>54</v>
      </c>
      <c r="E63" s="111" t="s">
        <v>51</v>
      </c>
      <c r="F63" s="71" t="s">
        <v>130</v>
      </c>
      <c r="G63" s="5" t="s">
        <v>80</v>
      </c>
      <c r="H63" s="112">
        <v>7.9</v>
      </c>
    </row>
    <row r="64" spans="1:8" s="117" customFormat="1" ht="25.5" customHeight="1">
      <c r="A64" s="116"/>
      <c r="B64" s="64" t="s">
        <v>8</v>
      </c>
      <c r="C64" s="152">
        <v>901</v>
      </c>
      <c r="D64" s="106" t="s">
        <v>51</v>
      </c>
      <c r="E64" s="106" t="s">
        <v>50</v>
      </c>
      <c r="F64" s="106"/>
      <c r="G64" s="106"/>
      <c r="H64" s="107">
        <f>SUM(H65+H71)</f>
        <v>783.4</v>
      </c>
    </row>
    <row r="65" spans="1:8" s="117" customFormat="1" ht="14.25" customHeight="1">
      <c r="A65" s="118"/>
      <c r="B65" s="64" t="s">
        <v>34</v>
      </c>
      <c r="C65" s="154">
        <v>901</v>
      </c>
      <c r="D65" s="106" t="s">
        <v>51</v>
      </c>
      <c r="E65" s="106" t="s">
        <v>56</v>
      </c>
      <c r="F65" s="106"/>
      <c r="G65" s="106"/>
      <c r="H65" s="119">
        <f>SUM(H66)</f>
        <v>658</v>
      </c>
    </row>
    <row r="66" spans="1:8" s="110" customFormat="1" ht="12.75">
      <c r="A66" s="118"/>
      <c r="B66" s="23" t="s">
        <v>69</v>
      </c>
      <c r="C66" s="154">
        <v>901</v>
      </c>
      <c r="D66" s="111" t="s">
        <v>51</v>
      </c>
      <c r="E66" s="111" t="s">
        <v>56</v>
      </c>
      <c r="F66" s="111" t="s">
        <v>70</v>
      </c>
      <c r="G66" s="111"/>
      <c r="H66" s="112">
        <f>SUM(H67)</f>
        <v>658</v>
      </c>
    </row>
    <row r="67" spans="1:8" s="115" customFormat="1" ht="13.5" customHeight="1">
      <c r="A67" s="120"/>
      <c r="B67" s="23" t="s">
        <v>90</v>
      </c>
      <c r="C67" s="154">
        <v>901</v>
      </c>
      <c r="D67" s="111" t="s">
        <v>51</v>
      </c>
      <c r="E67" s="111" t="s">
        <v>56</v>
      </c>
      <c r="F67" s="111" t="s">
        <v>72</v>
      </c>
      <c r="G67" s="111"/>
      <c r="H67" s="112">
        <f>SUM(H68)</f>
        <v>658</v>
      </c>
    </row>
    <row r="68" spans="1:8" ht="25.5">
      <c r="A68" s="121"/>
      <c r="B68" s="23" t="s">
        <v>91</v>
      </c>
      <c r="C68" s="154">
        <v>901</v>
      </c>
      <c r="D68" s="111" t="s">
        <v>51</v>
      </c>
      <c r="E68" s="111" t="s">
        <v>56</v>
      </c>
      <c r="F68" s="111" t="s">
        <v>92</v>
      </c>
      <c r="G68" s="111"/>
      <c r="H68" s="112">
        <f>SUM(H69)</f>
        <v>658</v>
      </c>
    </row>
    <row r="69" spans="1:8" ht="13.5" customHeight="1">
      <c r="A69" s="121"/>
      <c r="B69" s="23" t="s">
        <v>93</v>
      </c>
      <c r="C69" s="154">
        <v>901</v>
      </c>
      <c r="D69" s="111" t="s">
        <v>51</v>
      </c>
      <c r="E69" s="111" t="s">
        <v>56</v>
      </c>
      <c r="F69" s="111" t="s">
        <v>94</v>
      </c>
      <c r="G69" s="111"/>
      <c r="H69" s="112">
        <f>SUM(H70)</f>
        <v>658</v>
      </c>
    </row>
    <row r="70" spans="1:8" ht="38.25">
      <c r="A70" s="121"/>
      <c r="B70" s="23" t="s">
        <v>79</v>
      </c>
      <c r="C70" s="154">
        <v>901</v>
      </c>
      <c r="D70" s="111" t="s">
        <v>51</v>
      </c>
      <c r="E70" s="111" t="s">
        <v>56</v>
      </c>
      <c r="F70" s="111" t="s">
        <v>94</v>
      </c>
      <c r="G70" s="73">
        <v>244</v>
      </c>
      <c r="H70" s="112">
        <v>658</v>
      </c>
    </row>
    <row r="71" spans="1:8" ht="38.25">
      <c r="A71" s="121"/>
      <c r="B71" s="64" t="s">
        <v>27</v>
      </c>
      <c r="C71" s="152">
        <v>901</v>
      </c>
      <c r="D71" s="106" t="s">
        <v>51</v>
      </c>
      <c r="E71" s="106" t="s">
        <v>58</v>
      </c>
      <c r="F71" s="106"/>
      <c r="G71" s="74"/>
      <c r="H71" s="107">
        <f>SUM(H72)</f>
        <v>125.4</v>
      </c>
    </row>
    <row r="72" spans="1:8" s="110" customFormat="1" ht="24.75" customHeight="1">
      <c r="A72" s="118"/>
      <c r="B72" s="23" t="s">
        <v>69</v>
      </c>
      <c r="C72" s="154">
        <v>901</v>
      </c>
      <c r="D72" s="111" t="s">
        <v>51</v>
      </c>
      <c r="E72" s="111" t="s">
        <v>58</v>
      </c>
      <c r="F72" s="111" t="s">
        <v>70</v>
      </c>
      <c r="G72" s="111"/>
      <c r="H72" s="122">
        <f>SUM(H73)</f>
        <v>125.4</v>
      </c>
    </row>
    <row r="73" spans="1:8" ht="38.25">
      <c r="A73" s="121"/>
      <c r="B73" s="23" t="s">
        <v>89</v>
      </c>
      <c r="C73" s="154">
        <v>901</v>
      </c>
      <c r="D73" s="111" t="s">
        <v>51</v>
      </c>
      <c r="E73" s="111" t="s">
        <v>58</v>
      </c>
      <c r="F73" s="111" t="s">
        <v>72</v>
      </c>
      <c r="G73" s="111"/>
      <c r="H73" s="112">
        <f>SUM(H74)</f>
        <v>125.4</v>
      </c>
    </row>
    <row r="74" spans="1:8" ht="38.25">
      <c r="A74" s="121"/>
      <c r="B74" s="23" t="s">
        <v>35</v>
      </c>
      <c r="C74" s="154">
        <v>901</v>
      </c>
      <c r="D74" s="111" t="s">
        <v>51</v>
      </c>
      <c r="E74" s="111" t="s">
        <v>58</v>
      </c>
      <c r="F74" s="111" t="s">
        <v>96</v>
      </c>
      <c r="G74" s="111"/>
      <c r="H74" s="112">
        <f>SUM(H75)</f>
        <v>125.4</v>
      </c>
    </row>
    <row r="75" spans="1:8" ht="38.25">
      <c r="A75" s="121"/>
      <c r="B75" s="23" t="s">
        <v>79</v>
      </c>
      <c r="C75" s="154">
        <v>901</v>
      </c>
      <c r="D75" s="111" t="s">
        <v>51</v>
      </c>
      <c r="E75" s="111" t="s">
        <v>58</v>
      </c>
      <c r="F75" s="111" t="s">
        <v>96</v>
      </c>
      <c r="G75" s="111" t="s">
        <v>80</v>
      </c>
      <c r="H75" s="112">
        <v>125.4</v>
      </c>
    </row>
    <row r="76" spans="1:8" ht="12.75">
      <c r="A76" s="121"/>
      <c r="B76" s="64" t="s">
        <v>9</v>
      </c>
      <c r="C76" s="152">
        <v>901</v>
      </c>
      <c r="D76" s="106" t="s">
        <v>52</v>
      </c>
      <c r="E76" s="106" t="s">
        <v>50</v>
      </c>
      <c r="F76" s="106"/>
      <c r="G76" s="106"/>
      <c r="H76" s="107">
        <f>SUM(H77+H82+H90)</f>
        <v>3075.7</v>
      </c>
    </row>
    <row r="77" spans="1:8" s="117" customFormat="1" ht="14.25" customHeight="1">
      <c r="A77" s="118"/>
      <c r="B77" s="7" t="s">
        <v>10</v>
      </c>
      <c r="C77" s="152">
        <v>901</v>
      </c>
      <c r="D77" s="106" t="s">
        <v>52</v>
      </c>
      <c r="E77" s="106" t="s">
        <v>54</v>
      </c>
      <c r="F77" s="106"/>
      <c r="G77" s="106"/>
      <c r="H77" s="107">
        <f>SUM(H78)</f>
        <v>100</v>
      </c>
    </row>
    <row r="78" spans="1:8" s="117" customFormat="1" ht="14.25" customHeight="1">
      <c r="A78" s="118"/>
      <c r="B78" s="23" t="s">
        <v>69</v>
      </c>
      <c r="C78" s="154">
        <v>901</v>
      </c>
      <c r="D78" s="111" t="s">
        <v>52</v>
      </c>
      <c r="E78" s="111" t="s">
        <v>54</v>
      </c>
      <c r="F78" s="111" t="s">
        <v>70</v>
      </c>
      <c r="G78" s="106"/>
      <c r="H78" s="112">
        <f>SUM(H79)</f>
        <v>100</v>
      </c>
    </row>
    <row r="79" spans="1:8" s="117" customFormat="1" ht="14.25" customHeight="1">
      <c r="A79" s="118"/>
      <c r="B79" s="23" t="s">
        <v>89</v>
      </c>
      <c r="C79" s="154">
        <v>901</v>
      </c>
      <c r="D79" s="111" t="s">
        <v>52</v>
      </c>
      <c r="E79" s="111" t="s">
        <v>54</v>
      </c>
      <c r="F79" s="111" t="s">
        <v>72</v>
      </c>
      <c r="G79" s="106"/>
      <c r="H79" s="112">
        <f>SUM(H80)</f>
        <v>100</v>
      </c>
    </row>
    <row r="80" spans="1:8" s="117" customFormat="1" ht="28.5" customHeight="1">
      <c r="A80" s="118"/>
      <c r="B80" s="6" t="s">
        <v>11</v>
      </c>
      <c r="C80" s="154">
        <v>901</v>
      </c>
      <c r="D80" s="111" t="s">
        <v>52</v>
      </c>
      <c r="E80" s="111" t="s">
        <v>54</v>
      </c>
      <c r="F80" s="111" t="s">
        <v>94</v>
      </c>
      <c r="G80" s="106"/>
      <c r="H80" s="112">
        <f>SUM(H81)</f>
        <v>100</v>
      </c>
    </row>
    <row r="81" spans="1:8" s="117" customFormat="1" ht="36" customHeight="1">
      <c r="A81" s="118"/>
      <c r="B81" s="23" t="s">
        <v>97</v>
      </c>
      <c r="C81" s="154">
        <v>901</v>
      </c>
      <c r="D81" s="111" t="s">
        <v>52</v>
      </c>
      <c r="E81" s="111" t="s">
        <v>54</v>
      </c>
      <c r="F81" s="111" t="s">
        <v>94</v>
      </c>
      <c r="G81" s="111" t="s">
        <v>98</v>
      </c>
      <c r="H81" s="112">
        <v>100</v>
      </c>
    </row>
    <row r="82" spans="1:8" s="117" customFormat="1" ht="20.25" customHeight="1">
      <c r="A82" s="118"/>
      <c r="B82" s="57" t="s">
        <v>131</v>
      </c>
      <c r="C82" s="152">
        <v>901</v>
      </c>
      <c r="D82" s="106" t="s">
        <v>52</v>
      </c>
      <c r="E82" s="106" t="s">
        <v>56</v>
      </c>
      <c r="F82" s="106"/>
      <c r="G82" s="106"/>
      <c r="H82" s="107">
        <f>SUM(H83)</f>
        <v>2725.7</v>
      </c>
    </row>
    <row r="83" spans="1:8" s="124" customFormat="1" ht="13.5" customHeight="1">
      <c r="A83" s="123"/>
      <c r="B83" s="23" t="s">
        <v>69</v>
      </c>
      <c r="C83" s="154">
        <v>901</v>
      </c>
      <c r="D83" s="111" t="s">
        <v>52</v>
      </c>
      <c r="E83" s="111" t="s">
        <v>56</v>
      </c>
      <c r="F83" s="111" t="s">
        <v>70</v>
      </c>
      <c r="G83" s="111"/>
      <c r="H83" s="112">
        <f>SUM(H84+H87)</f>
        <v>2725.7</v>
      </c>
    </row>
    <row r="84" spans="1:8" s="124" customFormat="1" ht="13.5" customHeight="1">
      <c r="A84" s="123"/>
      <c r="B84" s="23" t="s">
        <v>89</v>
      </c>
      <c r="C84" s="154">
        <v>901</v>
      </c>
      <c r="D84" s="111" t="s">
        <v>52</v>
      </c>
      <c r="E84" s="111" t="s">
        <v>56</v>
      </c>
      <c r="F84" s="111" t="s">
        <v>72</v>
      </c>
      <c r="G84" s="111"/>
      <c r="H84" s="112">
        <f>SUM(H85)</f>
        <v>2725.7</v>
      </c>
    </row>
    <row r="85" spans="1:8" s="117" customFormat="1" ht="38.25">
      <c r="A85" s="118"/>
      <c r="B85" s="23" t="s">
        <v>132</v>
      </c>
      <c r="C85" s="154">
        <v>901</v>
      </c>
      <c r="D85" s="111" t="s">
        <v>52</v>
      </c>
      <c r="E85" s="111" t="s">
        <v>56</v>
      </c>
      <c r="F85" s="111" t="s">
        <v>96</v>
      </c>
      <c r="G85" s="111"/>
      <c r="H85" s="112">
        <f>SUM(H86)</f>
        <v>2725.7</v>
      </c>
    </row>
    <row r="86" spans="1:8" s="117" customFormat="1" ht="25.5" customHeight="1">
      <c r="A86" s="118"/>
      <c r="B86" s="23" t="s">
        <v>79</v>
      </c>
      <c r="C86" s="154">
        <v>901</v>
      </c>
      <c r="D86" s="111" t="s">
        <v>52</v>
      </c>
      <c r="E86" s="111" t="s">
        <v>56</v>
      </c>
      <c r="F86" s="111" t="s">
        <v>96</v>
      </c>
      <c r="G86" s="111" t="s">
        <v>80</v>
      </c>
      <c r="H86" s="112">
        <v>2725.7</v>
      </c>
    </row>
    <row r="87" spans="1:8" s="117" customFormat="1" ht="38.25">
      <c r="A87" s="118"/>
      <c r="B87" s="23" t="s">
        <v>86</v>
      </c>
      <c r="C87" s="154">
        <v>901</v>
      </c>
      <c r="D87" s="111" t="s">
        <v>52</v>
      </c>
      <c r="E87" s="111" t="s">
        <v>56</v>
      </c>
      <c r="F87" s="111" t="s">
        <v>87</v>
      </c>
      <c r="G87" s="111"/>
      <c r="H87" s="112">
        <f>SUM(H88)</f>
        <v>0</v>
      </c>
    </row>
    <row r="88" spans="1:8" s="117" customFormat="1" ht="25.5" customHeight="1" hidden="1">
      <c r="A88" s="118"/>
      <c r="B88" s="23" t="s">
        <v>133</v>
      </c>
      <c r="C88" s="154">
        <v>901</v>
      </c>
      <c r="D88" s="111" t="s">
        <v>52</v>
      </c>
      <c r="E88" s="111" t="s">
        <v>56</v>
      </c>
      <c r="F88" s="111" t="s">
        <v>134</v>
      </c>
      <c r="G88" s="111"/>
      <c r="H88" s="112">
        <f>SUM(H89)</f>
        <v>0</v>
      </c>
    </row>
    <row r="89" spans="1:8" s="117" customFormat="1" ht="38.25" hidden="1">
      <c r="A89" s="118"/>
      <c r="B89" s="23" t="s">
        <v>79</v>
      </c>
      <c r="C89" s="154">
        <v>901</v>
      </c>
      <c r="D89" s="111" t="s">
        <v>52</v>
      </c>
      <c r="E89" s="111" t="s">
        <v>56</v>
      </c>
      <c r="F89" s="111" t="s">
        <v>134</v>
      </c>
      <c r="G89" s="111" t="s">
        <v>80</v>
      </c>
      <c r="H89" s="112">
        <v>0</v>
      </c>
    </row>
    <row r="90" spans="1:8" s="117" customFormat="1" ht="24" hidden="1">
      <c r="A90" s="118"/>
      <c r="B90" s="57" t="s">
        <v>99</v>
      </c>
      <c r="C90" s="154">
        <v>901</v>
      </c>
      <c r="D90" s="106" t="s">
        <v>52</v>
      </c>
      <c r="E90" s="106" t="s">
        <v>59</v>
      </c>
      <c r="F90" s="106"/>
      <c r="G90" s="106"/>
      <c r="H90" s="107">
        <f>SUM(H91)</f>
        <v>250</v>
      </c>
    </row>
    <row r="91" spans="1:8" s="117" customFormat="1" ht="13.5" customHeight="1">
      <c r="A91" s="118"/>
      <c r="B91" s="23" t="s">
        <v>69</v>
      </c>
      <c r="C91" s="154">
        <v>901</v>
      </c>
      <c r="D91" s="111" t="s">
        <v>52</v>
      </c>
      <c r="E91" s="111" t="s">
        <v>59</v>
      </c>
      <c r="F91" s="111" t="s">
        <v>70</v>
      </c>
      <c r="G91" s="111"/>
      <c r="H91" s="112">
        <f>SUM(H92)</f>
        <v>250</v>
      </c>
    </row>
    <row r="92" spans="1:8" s="117" customFormat="1" ht="13.5" customHeight="1">
      <c r="A92" s="118"/>
      <c r="B92" s="23" t="s">
        <v>90</v>
      </c>
      <c r="C92" s="154">
        <v>901</v>
      </c>
      <c r="D92" s="125" t="s">
        <v>52</v>
      </c>
      <c r="E92" s="125" t="s">
        <v>59</v>
      </c>
      <c r="F92" s="111" t="s">
        <v>72</v>
      </c>
      <c r="G92" s="111"/>
      <c r="H92" s="112">
        <f>SUM(H93)</f>
        <v>250</v>
      </c>
    </row>
    <row r="93" spans="1:8" s="117" customFormat="1" ht="25.5">
      <c r="A93" s="118"/>
      <c r="B93" s="23" t="s">
        <v>91</v>
      </c>
      <c r="C93" s="154">
        <v>901</v>
      </c>
      <c r="D93" s="125" t="s">
        <v>52</v>
      </c>
      <c r="E93" s="125" t="s">
        <v>59</v>
      </c>
      <c r="F93" s="111" t="s">
        <v>92</v>
      </c>
      <c r="G93" s="111"/>
      <c r="H93" s="112">
        <f>SUM(H94)</f>
        <v>250</v>
      </c>
    </row>
    <row r="94" spans="1:8" s="117" customFormat="1" ht="13.5" customHeight="1">
      <c r="A94" s="118"/>
      <c r="B94" s="23" t="s">
        <v>93</v>
      </c>
      <c r="C94" s="154">
        <v>901</v>
      </c>
      <c r="D94" s="125" t="s">
        <v>52</v>
      </c>
      <c r="E94" s="125" t="s">
        <v>59</v>
      </c>
      <c r="F94" s="111" t="s">
        <v>94</v>
      </c>
      <c r="G94" s="111"/>
      <c r="H94" s="112">
        <f>SUM(H95)</f>
        <v>250</v>
      </c>
    </row>
    <row r="95" spans="1:8" s="117" customFormat="1" ht="38.25">
      <c r="A95" s="118"/>
      <c r="B95" s="23" t="s">
        <v>79</v>
      </c>
      <c r="C95" s="154">
        <v>901</v>
      </c>
      <c r="D95" s="125" t="s">
        <v>52</v>
      </c>
      <c r="E95" s="125" t="s">
        <v>59</v>
      </c>
      <c r="F95" s="111" t="s">
        <v>94</v>
      </c>
      <c r="G95" s="111" t="s">
        <v>80</v>
      </c>
      <c r="H95" s="112">
        <v>250</v>
      </c>
    </row>
    <row r="96" spans="1:8" s="117" customFormat="1" ht="12.75">
      <c r="A96" s="118"/>
      <c r="B96" s="55" t="s">
        <v>4</v>
      </c>
      <c r="C96" s="152">
        <v>901</v>
      </c>
      <c r="D96" s="106" t="s">
        <v>60</v>
      </c>
      <c r="E96" s="106" t="s">
        <v>50</v>
      </c>
      <c r="F96" s="106"/>
      <c r="G96" s="106"/>
      <c r="H96" s="107">
        <f>SUM(H97+H110+H122)</f>
        <v>15043</v>
      </c>
    </row>
    <row r="97" spans="1:8" s="117" customFormat="1" ht="14.25" customHeight="1">
      <c r="A97" s="118"/>
      <c r="B97" s="56" t="s">
        <v>16</v>
      </c>
      <c r="C97" s="152">
        <v>901</v>
      </c>
      <c r="D97" s="106" t="s">
        <v>60</v>
      </c>
      <c r="E97" s="106" t="s">
        <v>49</v>
      </c>
      <c r="F97" s="106"/>
      <c r="G97" s="106"/>
      <c r="H97" s="107">
        <f>SUM(H98)</f>
        <v>8220</v>
      </c>
    </row>
    <row r="98" spans="1:8" s="117" customFormat="1" ht="13.5" customHeight="1">
      <c r="A98" s="118"/>
      <c r="B98" s="23" t="s">
        <v>69</v>
      </c>
      <c r="C98" s="154">
        <v>901</v>
      </c>
      <c r="D98" s="111" t="s">
        <v>60</v>
      </c>
      <c r="E98" s="111" t="s">
        <v>49</v>
      </c>
      <c r="F98" s="111" t="s">
        <v>70</v>
      </c>
      <c r="G98" s="111"/>
      <c r="H98" s="112">
        <f>SUM(H99)</f>
        <v>8220</v>
      </c>
    </row>
    <row r="99" spans="1:8" s="117" customFormat="1" ht="38.25">
      <c r="A99" s="118"/>
      <c r="B99" s="23" t="s">
        <v>89</v>
      </c>
      <c r="C99" s="154">
        <v>901</v>
      </c>
      <c r="D99" s="111" t="s">
        <v>60</v>
      </c>
      <c r="E99" s="111" t="s">
        <v>49</v>
      </c>
      <c r="F99" s="111" t="s">
        <v>72</v>
      </c>
      <c r="G99" s="111"/>
      <c r="H99" s="112">
        <f>SUM(H100+H102+H105)</f>
        <v>8220</v>
      </c>
    </row>
    <row r="100" spans="1:8" s="117" customFormat="1" ht="25.5">
      <c r="A100" s="118"/>
      <c r="B100" s="23" t="s">
        <v>95</v>
      </c>
      <c r="C100" s="154">
        <v>901</v>
      </c>
      <c r="D100" s="111" t="s">
        <v>60</v>
      </c>
      <c r="E100" s="111" t="s">
        <v>49</v>
      </c>
      <c r="F100" s="111" t="s">
        <v>96</v>
      </c>
      <c r="G100" s="111"/>
      <c r="H100" s="112">
        <f>SUM(H101)</f>
        <v>1220</v>
      </c>
    </row>
    <row r="101" spans="1:8" s="117" customFormat="1" ht="37.5" customHeight="1">
      <c r="A101" s="118"/>
      <c r="B101" s="23" t="s">
        <v>79</v>
      </c>
      <c r="C101" s="154">
        <v>901</v>
      </c>
      <c r="D101" s="111" t="s">
        <v>60</v>
      </c>
      <c r="E101" s="111" t="s">
        <v>49</v>
      </c>
      <c r="F101" s="111" t="s">
        <v>96</v>
      </c>
      <c r="G101" s="111" t="s">
        <v>80</v>
      </c>
      <c r="H101" s="112">
        <v>1220</v>
      </c>
    </row>
    <row r="102" spans="1:8" s="117" customFormat="1" ht="25.5">
      <c r="A102" s="118"/>
      <c r="B102" s="23" t="s">
        <v>91</v>
      </c>
      <c r="C102" s="154">
        <v>901</v>
      </c>
      <c r="D102" s="111" t="s">
        <v>60</v>
      </c>
      <c r="E102" s="111" t="s">
        <v>49</v>
      </c>
      <c r="F102" s="111" t="s">
        <v>92</v>
      </c>
      <c r="G102" s="111"/>
      <c r="H102" s="112">
        <f>SUM(H103)</f>
        <v>500</v>
      </c>
    </row>
    <row r="103" spans="1:8" s="117" customFormat="1" ht="13.5" customHeight="1">
      <c r="A103" s="118"/>
      <c r="B103" s="23" t="s">
        <v>93</v>
      </c>
      <c r="C103" s="154">
        <v>901</v>
      </c>
      <c r="D103" s="111" t="s">
        <v>60</v>
      </c>
      <c r="E103" s="111" t="s">
        <v>49</v>
      </c>
      <c r="F103" s="111" t="s">
        <v>94</v>
      </c>
      <c r="G103" s="102"/>
      <c r="H103" s="112">
        <f>SUM(H104)</f>
        <v>500</v>
      </c>
    </row>
    <row r="104" spans="1:8" s="117" customFormat="1" ht="38.25">
      <c r="A104" s="118"/>
      <c r="B104" s="23" t="s">
        <v>79</v>
      </c>
      <c r="C104" s="154">
        <v>901</v>
      </c>
      <c r="D104" s="111" t="s">
        <v>60</v>
      </c>
      <c r="E104" s="111" t="s">
        <v>49</v>
      </c>
      <c r="F104" s="111" t="s">
        <v>94</v>
      </c>
      <c r="G104" s="111" t="s">
        <v>80</v>
      </c>
      <c r="H104" s="112">
        <v>500</v>
      </c>
    </row>
    <row r="105" spans="1:8" s="117" customFormat="1" ht="38.25">
      <c r="A105" s="118"/>
      <c r="B105" s="62" t="s">
        <v>86</v>
      </c>
      <c r="C105" s="154">
        <v>901</v>
      </c>
      <c r="D105" s="111" t="s">
        <v>60</v>
      </c>
      <c r="E105" s="111" t="s">
        <v>49</v>
      </c>
      <c r="F105" s="111" t="s">
        <v>87</v>
      </c>
      <c r="G105" s="111"/>
      <c r="H105" s="112">
        <f>SUM(H106+H108)</f>
        <v>6500</v>
      </c>
    </row>
    <row r="106" spans="1:8" s="117" customFormat="1" ht="25.5">
      <c r="A106" s="118"/>
      <c r="B106" s="23" t="s">
        <v>171</v>
      </c>
      <c r="C106" s="154">
        <v>901</v>
      </c>
      <c r="D106" s="111" t="s">
        <v>60</v>
      </c>
      <c r="E106" s="111" t="s">
        <v>49</v>
      </c>
      <c r="F106" s="111" t="s">
        <v>172</v>
      </c>
      <c r="G106" s="111"/>
      <c r="H106" s="112">
        <f>SUM(H107)</f>
        <v>5000</v>
      </c>
    </row>
    <row r="107" spans="1:8" s="117" customFormat="1" ht="18.75" customHeight="1">
      <c r="A107" s="118"/>
      <c r="B107" s="23" t="s">
        <v>175</v>
      </c>
      <c r="C107" s="154">
        <v>901</v>
      </c>
      <c r="D107" s="111" t="s">
        <v>60</v>
      </c>
      <c r="E107" s="111" t="s">
        <v>49</v>
      </c>
      <c r="F107" s="111" t="s">
        <v>172</v>
      </c>
      <c r="G107" s="111" t="s">
        <v>98</v>
      </c>
      <c r="H107" s="112">
        <v>5000</v>
      </c>
    </row>
    <row r="108" spans="1:8" s="117" customFormat="1" ht="25.5">
      <c r="A108" s="118"/>
      <c r="B108" s="23" t="s">
        <v>44</v>
      </c>
      <c r="C108" s="154">
        <v>901</v>
      </c>
      <c r="D108" s="111" t="s">
        <v>60</v>
      </c>
      <c r="E108" s="111" t="s">
        <v>49</v>
      </c>
      <c r="F108" s="111" t="s">
        <v>174</v>
      </c>
      <c r="G108" s="111"/>
      <c r="H108" s="112">
        <f>SUM(H109)</f>
        <v>1500</v>
      </c>
    </row>
    <row r="109" spans="1:8" s="117" customFormat="1" ht="51">
      <c r="A109" s="118"/>
      <c r="B109" s="23" t="s">
        <v>173</v>
      </c>
      <c r="C109" s="154">
        <v>901</v>
      </c>
      <c r="D109" s="111" t="s">
        <v>60</v>
      </c>
      <c r="E109" s="111" t="s">
        <v>49</v>
      </c>
      <c r="F109" s="111" t="s">
        <v>174</v>
      </c>
      <c r="G109" s="111" t="s">
        <v>101</v>
      </c>
      <c r="H109" s="112">
        <v>1500</v>
      </c>
    </row>
    <row r="110" spans="1:8" s="117" customFormat="1" ht="12.75">
      <c r="A110" s="118"/>
      <c r="B110" s="57" t="s">
        <v>17</v>
      </c>
      <c r="C110" s="152">
        <v>901</v>
      </c>
      <c r="D110" s="106" t="s">
        <v>60</v>
      </c>
      <c r="E110" s="106" t="s">
        <v>54</v>
      </c>
      <c r="F110" s="106"/>
      <c r="G110" s="106"/>
      <c r="H110" s="107">
        <f>SUM(H111)</f>
        <v>605</v>
      </c>
    </row>
    <row r="111" spans="1:8" s="117" customFormat="1" ht="13.5" customHeight="1">
      <c r="A111" s="118"/>
      <c r="B111" s="23" t="s">
        <v>69</v>
      </c>
      <c r="C111" s="154">
        <v>901</v>
      </c>
      <c r="D111" s="111" t="s">
        <v>60</v>
      </c>
      <c r="E111" s="111" t="s">
        <v>54</v>
      </c>
      <c r="F111" s="111" t="s">
        <v>70</v>
      </c>
      <c r="G111" s="111"/>
      <c r="H111" s="112">
        <f>SUM(H112)</f>
        <v>605</v>
      </c>
    </row>
    <row r="112" spans="1:8" s="117" customFormat="1" ht="13.5" customHeight="1">
      <c r="A112" s="118"/>
      <c r="B112" s="23" t="s">
        <v>89</v>
      </c>
      <c r="C112" s="154">
        <v>901</v>
      </c>
      <c r="D112" s="111" t="s">
        <v>60</v>
      </c>
      <c r="E112" s="111" t="s">
        <v>54</v>
      </c>
      <c r="F112" s="111" t="s">
        <v>72</v>
      </c>
      <c r="G112" s="111"/>
      <c r="H112" s="112">
        <f>SUM(H115)</f>
        <v>605</v>
      </c>
    </row>
    <row r="113" spans="1:8" s="117" customFormat="1" ht="39" hidden="1">
      <c r="A113" s="118"/>
      <c r="B113" s="23" t="s">
        <v>123</v>
      </c>
      <c r="C113" s="154">
        <v>901</v>
      </c>
      <c r="D113" s="111" t="s">
        <v>60</v>
      </c>
      <c r="E113" s="111" t="s">
        <v>54</v>
      </c>
      <c r="F113" s="111" t="s">
        <v>124</v>
      </c>
      <c r="G113" s="102"/>
      <c r="H113" s="112">
        <f>SUM(H114)</f>
        <v>0</v>
      </c>
    </row>
    <row r="114" spans="1:8" s="117" customFormat="1" ht="25.5" customHeight="1" hidden="1">
      <c r="A114" s="118"/>
      <c r="B114" s="23" t="s">
        <v>135</v>
      </c>
      <c r="C114" s="154">
        <v>901</v>
      </c>
      <c r="D114" s="111" t="s">
        <v>60</v>
      </c>
      <c r="E114" s="111" t="s">
        <v>54</v>
      </c>
      <c r="F114" s="111" t="s">
        <v>124</v>
      </c>
      <c r="G114" s="111" t="s">
        <v>125</v>
      </c>
      <c r="H114" s="112"/>
    </row>
    <row r="115" spans="1:8" s="117" customFormat="1" ht="25.5" hidden="1">
      <c r="A115" s="118"/>
      <c r="B115" s="23" t="s">
        <v>91</v>
      </c>
      <c r="C115" s="154">
        <v>901</v>
      </c>
      <c r="D115" s="111" t="s">
        <v>60</v>
      </c>
      <c r="E115" s="111" t="s">
        <v>54</v>
      </c>
      <c r="F115" s="111" t="s">
        <v>92</v>
      </c>
      <c r="G115" s="111"/>
      <c r="H115" s="112">
        <f>SUM(H116)</f>
        <v>605</v>
      </c>
    </row>
    <row r="116" spans="1:8" s="117" customFormat="1" ht="13.5" customHeight="1">
      <c r="A116" s="118"/>
      <c r="B116" s="23" t="s">
        <v>93</v>
      </c>
      <c r="C116" s="154">
        <v>901</v>
      </c>
      <c r="D116" s="111" t="s">
        <v>60</v>
      </c>
      <c r="E116" s="111" t="s">
        <v>54</v>
      </c>
      <c r="F116" s="111" t="s">
        <v>94</v>
      </c>
      <c r="G116" s="102"/>
      <c r="H116" s="112">
        <f>SUM(H117+H118)</f>
        <v>605</v>
      </c>
    </row>
    <row r="117" spans="1:8" s="117" customFormat="1" ht="25.5" customHeight="1">
      <c r="A117" s="118"/>
      <c r="B117" s="23" t="s">
        <v>79</v>
      </c>
      <c r="C117" s="154">
        <v>901</v>
      </c>
      <c r="D117" s="111" t="s">
        <v>60</v>
      </c>
      <c r="E117" s="111" t="s">
        <v>54</v>
      </c>
      <c r="F117" s="111" t="s">
        <v>94</v>
      </c>
      <c r="G117" s="111" t="s">
        <v>80</v>
      </c>
      <c r="H117" s="112">
        <v>600</v>
      </c>
    </row>
    <row r="118" spans="1:8" s="117" customFormat="1" ht="38.25">
      <c r="A118" s="118"/>
      <c r="B118" s="23" t="s">
        <v>175</v>
      </c>
      <c r="C118" s="154">
        <v>901</v>
      </c>
      <c r="D118" s="111" t="s">
        <v>60</v>
      </c>
      <c r="E118" s="111" t="s">
        <v>54</v>
      </c>
      <c r="F118" s="111" t="s">
        <v>94</v>
      </c>
      <c r="G118" s="111" t="s">
        <v>98</v>
      </c>
      <c r="H118" s="112">
        <v>5</v>
      </c>
    </row>
    <row r="119" spans="1:8" s="117" customFormat="1" ht="38.25" hidden="1">
      <c r="A119" s="118"/>
      <c r="B119" s="23" t="s">
        <v>86</v>
      </c>
      <c r="C119" s="154">
        <v>901</v>
      </c>
      <c r="D119" s="111" t="s">
        <v>60</v>
      </c>
      <c r="E119" s="111" t="s">
        <v>54</v>
      </c>
      <c r="F119" s="111" t="s">
        <v>87</v>
      </c>
      <c r="G119" s="111"/>
      <c r="H119" s="112">
        <f>SUM(H120)</f>
        <v>0</v>
      </c>
    </row>
    <row r="120" spans="1:8" s="117" customFormat="1" ht="25.5" customHeight="1" hidden="1">
      <c r="A120" s="118"/>
      <c r="B120" s="23" t="s">
        <v>25</v>
      </c>
      <c r="C120" s="154">
        <v>901</v>
      </c>
      <c r="D120" s="111" t="s">
        <v>60</v>
      </c>
      <c r="E120" s="111" t="s">
        <v>54</v>
      </c>
      <c r="F120" s="111" t="s">
        <v>136</v>
      </c>
      <c r="G120" s="111"/>
      <c r="H120" s="112">
        <f>SUM(H121)</f>
        <v>0</v>
      </c>
    </row>
    <row r="121" spans="1:8" s="117" customFormat="1" ht="13.5" customHeight="1" hidden="1">
      <c r="A121" s="118"/>
      <c r="B121" s="23" t="s">
        <v>135</v>
      </c>
      <c r="C121" s="154">
        <v>901</v>
      </c>
      <c r="D121" s="111" t="s">
        <v>60</v>
      </c>
      <c r="E121" s="111" t="s">
        <v>54</v>
      </c>
      <c r="F121" s="111" t="s">
        <v>136</v>
      </c>
      <c r="G121" s="111" t="s">
        <v>125</v>
      </c>
      <c r="H121" s="112"/>
    </row>
    <row r="122" spans="1:8" s="117" customFormat="1" ht="12.75">
      <c r="A122" s="118"/>
      <c r="B122" s="57" t="s">
        <v>137</v>
      </c>
      <c r="C122" s="152">
        <v>901</v>
      </c>
      <c r="D122" s="106" t="s">
        <v>60</v>
      </c>
      <c r="E122" s="106" t="s">
        <v>51</v>
      </c>
      <c r="F122" s="111"/>
      <c r="G122" s="111"/>
      <c r="H122" s="112">
        <f>SUM(H123)</f>
        <v>6218</v>
      </c>
    </row>
    <row r="123" spans="1:8" s="117" customFormat="1" ht="13.5" customHeight="1">
      <c r="A123" s="118"/>
      <c r="B123" s="23" t="s">
        <v>69</v>
      </c>
      <c r="C123" s="154">
        <v>901</v>
      </c>
      <c r="D123" s="111" t="s">
        <v>60</v>
      </c>
      <c r="E123" s="111" t="s">
        <v>51</v>
      </c>
      <c r="F123" s="111" t="s">
        <v>70</v>
      </c>
      <c r="G123" s="111"/>
      <c r="H123" s="112">
        <f>SUM(H124)</f>
        <v>6218</v>
      </c>
    </row>
    <row r="124" spans="1:8" s="117" customFormat="1" ht="13.5" customHeight="1">
      <c r="A124" s="118"/>
      <c r="B124" s="23" t="s">
        <v>89</v>
      </c>
      <c r="C124" s="154">
        <v>901</v>
      </c>
      <c r="D124" s="111" t="s">
        <v>60</v>
      </c>
      <c r="E124" s="111" t="s">
        <v>51</v>
      </c>
      <c r="F124" s="111" t="s">
        <v>72</v>
      </c>
      <c r="G124" s="111"/>
      <c r="H124" s="112">
        <f>SUM(H125+H128+H131+H134+H137)</f>
        <v>6218</v>
      </c>
    </row>
    <row r="125" spans="1:8" s="117" customFormat="1" ht="25.5" customHeight="1">
      <c r="A125" s="118"/>
      <c r="B125" s="58" t="s">
        <v>12</v>
      </c>
      <c r="C125" s="154">
        <v>901</v>
      </c>
      <c r="D125" s="111" t="s">
        <v>60</v>
      </c>
      <c r="E125" s="111" t="s">
        <v>51</v>
      </c>
      <c r="F125" s="111" t="s">
        <v>138</v>
      </c>
      <c r="G125" s="111"/>
      <c r="H125" s="112">
        <f>SUM(H126)</f>
        <v>1963</v>
      </c>
    </row>
    <row r="126" spans="1:8" s="117" customFormat="1" ht="30.75" customHeight="1">
      <c r="A126" s="118"/>
      <c r="B126" s="23" t="s">
        <v>95</v>
      </c>
      <c r="C126" s="154">
        <v>901</v>
      </c>
      <c r="D126" s="111" t="s">
        <v>60</v>
      </c>
      <c r="E126" s="111" t="s">
        <v>51</v>
      </c>
      <c r="F126" s="111" t="s">
        <v>138</v>
      </c>
      <c r="G126" s="102"/>
      <c r="H126" s="112">
        <f>SUM(H127)</f>
        <v>1963</v>
      </c>
    </row>
    <row r="127" spans="1:8" s="117" customFormat="1" ht="38.25">
      <c r="A127" s="118"/>
      <c r="B127" s="23" t="s">
        <v>79</v>
      </c>
      <c r="C127" s="154">
        <v>901</v>
      </c>
      <c r="D127" s="111" t="s">
        <v>60</v>
      </c>
      <c r="E127" s="111" t="s">
        <v>51</v>
      </c>
      <c r="F127" s="111" t="s">
        <v>138</v>
      </c>
      <c r="G127" s="111" t="s">
        <v>80</v>
      </c>
      <c r="H127" s="112">
        <v>1963</v>
      </c>
    </row>
    <row r="128" spans="1:8" s="117" customFormat="1" ht="12.75">
      <c r="A128" s="118"/>
      <c r="B128" s="23" t="s">
        <v>159</v>
      </c>
      <c r="C128" s="154">
        <v>901</v>
      </c>
      <c r="D128" s="111" t="s">
        <v>60</v>
      </c>
      <c r="E128" s="111" t="s">
        <v>51</v>
      </c>
      <c r="F128" s="111" t="s">
        <v>160</v>
      </c>
      <c r="G128" s="111"/>
      <c r="H128" s="112">
        <f>SUM(H129)</f>
        <v>870</v>
      </c>
    </row>
    <row r="129" spans="1:8" s="117" customFormat="1" ht="25.5">
      <c r="A129" s="118"/>
      <c r="B129" s="23" t="s">
        <v>95</v>
      </c>
      <c r="C129" s="154">
        <v>901</v>
      </c>
      <c r="D129" s="111" t="s">
        <v>60</v>
      </c>
      <c r="E129" s="111" t="s">
        <v>51</v>
      </c>
      <c r="F129" s="111" t="s">
        <v>160</v>
      </c>
      <c r="G129" s="111"/>
      <c r="H129" s="112">
        <f>SUM(H130)</f>
        <v>870</v>
      </c>
    </row>
    <row r="130" spans="1:8" s="117" customFormat="1" ht="38.25">
      <c r="A130" s="118"/>
      <c r="B130" s="23" t="s">
        <v>79</v>
      </c>
      <c r="C130" s="154">
        <v>901</v>
      </c>
      <c r="D130" s="111" t="s">
        <v>60</v>
      </c>
      <c r="E130" s="111" t="s">
        <v>51</v>
      </c>
      <c r="F130" s="111" t="s">
        <v>160</v>
      </c>
      <c r="G130" s="111" t="s">
        <v>80</v>
      </c>
      <c r="H130" s="112">
        <v>870</v>
      </c>
    </row>
    <row r="131" spans="1:8" s="117" customFormat="1" ht="12.75">
      <c r="A131" s="118"/>
      <c r="B131" s="23" t="s">
        <v>45</v>
      </c>
      <c r="C131" s="154">
        <v>901</v>
      </c>
      <c r="D131" s="111" t="s">
        <v>60</v>
      </c>
      <c r="E131" s="111" t="s">
        <v>51</v>
      </c>
      <c r="F131" s="111" t="s">
        <v>161</v>
      </c>
      <c r="G131" s="111"/>
      <c r="H131" s="112">
        <f>SUM(H132)</f>
        <v>500</v>
      </c>
    </row>
    <row r="132" spans="1:8" s="117" customFormat="1" ht="25.5">
      <c r="A132" s="118"/>
      <c r="B132" s="23" t="s">
        <v>95</v>
      </c>
      <c r="C132" s="154">
        <v>901</v>
      </c>
      <c r="D132" s="111" t="s">
        <v>60</v>
      </c>
      <c r="E132" s="111" t="s">
        <v>51</v>
      </c>
      <c r="F132" s="111" t="s">
        <v>161</v>
      </c>
      <c r="G132" s="111"/>
      <c r="H132" s="112">
        <f>SUM(H133)</f>
        <v>500</v>
      </c>
    </row>
    <row r="133" spans="1:8" s="117" customFormat="1" ht="38.25">
      <c r="A133" s="118"/>
      <c r="B133" s="23" t="s">
        <v>79</v>
      </c>
      <c r="C133" s="154">
        <v>901</v>
      </c>
      <c r="D133" s="111" t="s">
        <v>60</v>
      </c>
      <c r="E133" s="111" t="s">
        <v>51</v>
      </c>
      <c r="F133" s="111" t="s">
        <v>161</v>
      </c>
      <c r="G133" s="111" t="s">
        <v>80</v>
      </c>
      <c r="H133" s="112">
        <v>500</v>
      </c>
    </row>
    <row r="134" spans="1:8" s="117" customFormat="1" ht="12.75" hidden="1">
      <c r="A134" s="118"/>
      <c r="B134" s="58" t="s">
        <v>139</v>
      </c>
      <c r="C134" s="154">
        <v>901</v>
      </c>
      <c r="D134" s="111" t="s">
        <v>60</v>
      </c>
      <c r="E134" s="111" t="s">
        <v>51</v>
      </c>
      <c r="F134" s="111" t="s">
        <v>140</v>
      </c>
      <c r="G134" s="111"/>
      <c r="H134" s="112">
        <f>SUM(H135)</f>
        <v>0</v>
      </c>
    </row>
    <row r="135" spans="1:8" s="117" customFormat="1" ht="13.5" customHeight="1" hidden="1">
      <c r="A135" s="118"/>
      <c r="B135" s="23" t="s">
        <v>95</v>
      </c>
      <c r="C135" s="154">
        <v>901</v>
      </c>
      <c r="D135" s="111" t="s">
        <v>60</v>
      </c>
      <c r="E135" s="111" t="s">
        <v>51</v>
      </c>
      <c r="F135" s="111" t="s">
        <v>140</v>
      </c>
      <c r="G135" s="102"/>
      <c r="H135" s="112">
        <f>SUM(H136)</f>
        <v>0</v>
      </c>
    </row>
    <row r="136" spans="1:8" s="117" customFormat="1" ht="13.5" customHeight="1" hidden="1">
      <c r="A136" s="118"/>
      <c r="B136" s="23" t="s">
        <v>79</v>
      </c>
      <c r="C136" s="154">
        <v>901</v>
      </c>
      <c r="D136" s="111" t="s">
        <v>60</v>
      </c>
      <c r="E136" s="111" t="s">
        <v>51</v>
      </c>
      <c r="F136" s="111" t="s">
        <v>140</v>
      </c>
      <c r="G136" s="111" t="s">
        <v>80</v>
      </c>
      <c r="H136" s="112">
        <v>0</v>
      </c>
    </row>
    <row r="137" spans="1:8" s="117" customFormat="1" ht="25.5" customHeight="1">
      <c r="A137" s="118"/>
      <c r="B137" s="23" t="s">
        <v>141</v>
      </c>
      <c r="C137" s="154">
        <v>901</v>
      </c>
      <c r="D137" s="111" t="s">
        <v>60</v>
      </c>
      <c r="E137" s="111" t="s">
        <v>51</v>
      </c>
      <c r="F137" s="111" t="s">
        <v>142</v>
      </c>
      <c r="G137" s="111"/>
      <c r="H137" s="112">
        <f>SUM(H138)</f>
        <v>2885</v>
      </c>
    </row>
    <row r="138" spans="1:8" s="117" customFormat="1" ht="26.25">
      <c r="A138" s="118"/>
      <c r="B138" s="23" t="s">
        <v>93</v>
      </c>
      <c r="C138" s="154">
        <v>901</v>
      </c>
      <c r="D138" s="111" t="s">
        <v>60</v>
      </c>
      <c r="E138" s="111" t="s">
        <v>51</v>
      </c>
      <c r="F138" s="111" t="s">
        <v>142</v>
      </c>
      <c r="G138" s="102"/>
      <c r="H138" s="112">
        <f>SUM(H139)</f>
        <v>2885</v>
      </c>
    </row>
    <row r="139" spans="1:8" s="117" customFormat="1" ht="38.25">
      <c r="A139" s="118"/>
      <c r="B139" s="23" t="s">
        <v>79</v>
      </c>
      <c r="C139" s="154">
        <v>901</v>
      </c>
      <c r="D139" s="111" t="s">
        <v>60</v>
      </c>
      <c r="E139" s="111" t="s">
        <v>51</v>
      </c>
      <c r="F139" s="111" t="s">
        <v>142</v>
      </c>
      <c r="G139" s="111" t="s">
        <v>80</v>
      </c>
      <c r="H139" s="112">
        <v>2885</v>
      </c>
    </row>
    <row r="140" spans="1:8" s="117" customFormat="1" ht="12.75">
      <c r="A140" s="118"/>
      <c r="B140" s="11" t="s">
        <v>40</v>
      </c>
      <c r="C140" s="152">
        <v>901</v>
      </c>
      <c r="D140" s="106" t="s">
        <v>61</v>
      </c>
      <c r="E140" s="106" t="s">
        <v>50</v>
      </c>
      <c r="F140" s="106"/>
      <c r="G140" s="106"/>
      <c r="H140" s="107">
        <f aca="true" t="shared" si="0" ref="H140:H145">SUM(H141)</f>
        <v>209.4</v>
      </c>
    </row>
    <row r="141" spans="1:8" s="117" customFormat="1" ht="25.5">
      <c r="A141" s="118"/>
      <c r="B141" s="84" t="s">
        <v>41</v>
      </c>
      <c r="C141" s="152">
        <v>901</v>
      </c>
      <c r="D141" s="106" t="s">
        <v>61</v>
      </c>
      <c r="E141" s="106" t="s">
        <v>61</v>
      </c>
      <c r="F141" s="106"/>
      <c r="G141" s="106"/>
      <c r="H141" s="107">
        <f t="shared" si="0"/>
        <v>209.4</v>
      </c>
    </row>
    <row r="142" spans="1:8" s="117" customFormat="1" ht="12.75">
      <c r="A142" s="118"/>
      <c r="B142" s="23" t="s">
        <v>69</v>
      </c>
      <c r="C142" s="154">
        <v>901</v>
      </c>
      <c r="D142" s="111" t="s">
        <v>61</v>
      </c>
      <c r="E142" s="111" t="s">
        <v>61</v>
      </c>
      <c r="F142" s="111" t="s">
        <v>70</v>
      </c>
      <c r="G142" s="111"/>
      <c r="H142" s="112">
        <f t="shared" si="0"/>
        <v>209.4</v>
      </c>
    </row>
    <row r="143" spans="1:8" s="117" customFormat="1" ht="38.25">
      <c r="A143" s="118"/>
      <c r="B143" s="23" t="s">
        <v>90</v>
      </c>
      <c r="C143" s="154">
        <v>901</v>
      </c>
      <c r="D143" s="111" t="s">
        <v>61</v>
      </c>
      <c r="E143" s="111" t="s">
        <v>61</v>
      </c>
      <c r="F143" s="111" t="s">
        <v>72</v>
      </c>
      <c r="G143" s="111"/>
      <c r="H143" s="112">
        <f t="shared" si="0"/>
        <v>209.4</v>
      </c>
    </row>
    <row r="144" spans="1:8" s="117" customFormat="1" ht="25.5">
      <c r="A144" s="118"/>
      <c r="B144" s="23" t="s">
        <v>91</v>
      </c>
      <c r="C144" s="154">
        <v>901</v>
      </c>
      <c r="D144" s="111" t="s">
        <v>61</v>
      </c>
      <c r="E144" s="111" t="s">
        <v>61</v>
      </c>
      <c r="F144" s="111" t="s">
        <v>92</v>
      </c>
      <c r="G144" s="111"/>
      <c r="H144" s="112">
        <f t="shared" si="0"/>
        <v>209.4</v>
      </c>
    </row>
    <row r="145" spans="1:8" s="117" customFormat="1" ht="25.5">
      <c r="A145" s="118"/>
      <c r="B145" s="23" t="s">
        <v>93</v>
      </c>
      <c r="C145" s="154">
        <v>901</v>
      </c>
      <c r="D145" s="111" t="s">
        <v>61</v>
      </c>
      <c r="E145" s="111" t="s">
        <v>61</v>
      </c>
      <c r="F145" s="111" t="s">
        <v>94</v>
      </c>
      <c r="G145" s="111"/>
      <c r="H145" s="112">
        <f t="shared" si="0"/>
        <v>209.4</v>
      </c>
    </row>
    <row r="146" spans="1:8" s="117" customFormat="1" ht="38.25">
      <c r="A146" s="118"/>
      <c r="B146" s="23" t="s">
        <v>79</v>
      </c>
      <c r="C146" s="154">
        <v>901</v>
      </c>
      <c r="D146" s="111" t="s">
        <v>61</v>
      </c>
      <c r="E146" s="111" t="s">
        <v>61</v>
      </c>
      <c r="F146" s="111" t="s">
        <v>94</v>
      </c>
      <c r="G146" s="111" t="s">
        <v>80</v>
      </c>
      <c r="H146" s="112">
        <v>209.4</v>
      </c>
    </row>
    <row r="147" spans="1:8" s="117" customFormat="1" ht="12.75">
      <c r="A147" s="118"/>
      <c r="B147" s="64" t="s">
        <v>143</v>
      </c>
      <c r="C147" s="152">
        <v>901</v>
      </c>
      <c r="D147" s="106" t="s">
        <v>62</v>
      </c>
      <c r="E147" s="106" t="s">
        <v>50</v>
      </c>
      <c r="F147" s="106"/>
      <c r="G147" s="106"/>
      <c r="H147" s="107">
        <f>SUM(H148)</f>
        <v>13030.7</v>
      </c>
    </row>
    <row r="148" spans="1:8" s="117" customFormat="1" ht="13.5" customHeight="1">
      <c r="A148" s="118"/>
      <c r="B148" s="64" t="s">
        <v>7</v>
      </c>
      <c r="C148" s="152">
        <v>901</v>
      </c>
      <c r="D148" s="106" t="s">
        <v>62</v>
      </c>
      <c r="E148" s="106" t="s">
        <v>49</v>
      </c>
      <c r="F148" s="106"/>
      <c r="G148" s="106"/>
      <c r="H148" s="107">
        <f>SUM(H149)</f>
        <v>13030.7</v>
      </c>
    </row>
    <row r="149" spans="1:8" s="117" customFormat="1" ht="13.5" customHeight="1">
      <c r="A149" s="118"/>
      <c r="B149" s="23" t="s">
        <v>69</v>
      </c>
      <c r="C149" s="154">
        <v>901</v>
      </c>
      <c r="D149" s="111" t="s">
        <v>62</v>
      </c>
      <c r="E149" s="111" t="s">
        <v>49</v>
      </c>
      <c r="F149" s="111" t="s">
        <v>70</v>
      </c>
      <c r="G149" s="106"/>
      <c r="H149" s="112">
        <f>SUM(H150)</f>
        <v>13030.7</v>
      </c>
    </row>
    <row r="150" spans="1:8" s="117" customFormat="1" ht="13.5" customHeight="1">
      <c r="A150" s="118"/>
      <c r="B150" s="23" t="s">
        <v>102</v>
      </c>
      <c r="C150" s="154">
        <v>901</v>
      </c>
      <c r="D150" s="111" t="s">
        <v>62</v>
      </c>
      <c r="E150" s="111" t="s">
        <v>49</v>
      </c>
      <c r="F150" s="111" t="s">
        <v>103</v>
      </c>
      <c r="G150" s="111"/>
      <c r="H150" s="112">
        <f>SUM(H151+H155)</f>
        <v>13030.7</v>
      </c>
    </row>
    <row r="151" spans="1:8" s="117" customFormat="1" ht="25.5" customHeight="1">
      <c r="A151" s="118"/>
      <c r="B151" s="59" t="s">
        <v>106</v>
      </c>
      <c r="C151" s="154">
        <v>901</v>
      </c>
      <c r="D151" s="111" t="s">
        <v>62</v>
      </c>
      <c r="E151" s="111" t="s">
        <v>49</v>
      </c>
      <c r="F151" s="71" t="s">
        <v>107</v>
      </c>
      <c r="G151" s="71" t="s">
        <v>48</v>
      </c>
      <c r="H151" s="112">
        <f>SUM(H152)</f>
        <v>1100</v>
      </c>
    </row>
    <row r="152" spans="1:8" s="117" customFormat="1" ht="13.5" customHeight="1">
      <c r="A152" s="118"/>
      <c r="B152" s="6" t="s">
        <v>144</v>
      </c>
      <c r="C152" s="154">
        <v>901</v>
      </c>
      <c r="D152" s="111" t="s">
        <v>62</v>
      </c>
      <c r="E152" s="111" t="s">
        <v>49</v>
      </c>
      <c r="F152" s="5" t="s">
        <v>145</v>
      </c>
      <c r="G152" s="5"/>
      <c r="H152" s="112">
        <f>SUM(H153+H154)</f>
        <v>1100</v>
      </c>
    </row>
    <row r="153" spans="1:8" s="117" customFormat="1" ht="25.5" customHeight="1">
      <c r="A153" s="118"/>
      <c r="B153" s="6" t="s">
        <v>104</v>
      </c>
      <c r="C153" s="154">
        <v>901</v>
      </c>
      <c r="D153" s="111" t="s">
        <v>62</v>
      </c>
      <c r="E153" s="111" t="s">
        <v>49</v>
      </c>
      <c r="F153" s="5" t="s">
        <v>145</v>
      </c>
      <c r="G153" s="5" t="s">
        <v>43</v>
      </c>
      <c r="H153" s="112">
        <v>1100</v>
      </c>
    </row>
    <row r="154" spans="1:8" s="117" customFormat="1" ht="25.5" customHeight="1" hidden="1">
      <c r="A154" s="118"/>
      <c r="B154" s="6" t="s">
        <v>66</v>
      </c>
      <c r="C154" s="154">
        <v>901</v>
      </c>
      <c r="D154" s="111" t="s">
        <v>62</v>
      </c>
      <c r="E154" s="111" t="s">
        <v>49</v>
      </c>
      <c r="F154" s="5" t="s">
        <v>145</v>
      </c>
      <c r="G154" s="5" t="s">
        <v>65</v>
      </c>
      <c r="H154" s="112">
        <v>0</v>
      </c>
    </row>
    <row r="155" spans="1:8" s="117" customFormat="1" ht="13.5" customHeight="1" hidden="1">
      <c r="A155" s="118"/>
      <c r="B155" s="23" t="s">
        <v>146</v>
      </c>
      <c r="C155" s="154">
        <v>901</v>
      </c>
      <c r="D155" s="111" t="s">
        <v>62</v>
      </c>
      <c r="E155" s="111" t="s">
        <v>49</v>
      </c>
      <c r="F155" s="5" t="s">
        <v>108</v>
      </c>
      <c r="G155" s="5"/>
      <c r="H155" s="112">
        <f>SUM(H156+H162)</f>
        <v>11930.7</v>
      </c>
    </row>
    <row r="156" spans="1:8" s="117" customFormat="1" ht="13.5" customHeight="1">
      <c r="A156" s="118"/>
      <c r="B156" s="6" t="s">
        <v>109</v>
      </c>
      <c r="C156" s="154">
        <v>901</v>
      </c>
      <c r="D156" s="111" t="s">
        <v>62</v>
      </c>
      <c r="E156" s="111" t="s">
        <v>49</v>
      </c>
      <c r="F156" s="5" t="s">
        <v>110</v>
      </c>
      <c r="G156" s="5"/>
      <c r="H156" s="112">
        <f>SUM(H157+H158)</f>
        <v>9530.7</v>
      </c>
    </row>
    <row r="157" spans="1:8" s="117" customFormat="1" ht="25.5" customHeight="1">
      <c r="A157" s="118"/>
      <c r="B157" s="6" t="s">
        <v>104</v>
      </c>
      <c r="C157" s="154">
        <v>901</v>
      </c>
      <c r="D157" s="111" t="s">
        <v>62</v>
      </c>
      <c r="E157" s="111" t="s">
        <v>49</v>
      </c>
      <c r="F157" s="5" t="s">
        <v>110</v>
      </c>
      <c r="G157" s="5" t="s">
        <v>43</v>
      </c>
      <c r="H157" s="112">
        <v>9530.7</v>
      </c>
    </row>
    <row r="158" spans="1:8" s="117" customFormat="1" ht="25.5" customHeight="1" hidden="1">
      <c r="A158" s="118"/>
      <c r="B158" s="6" t="s">
        <v>66</v>
      </c>
      <c r="C158" s="154">
        <v>901</v>
      </c>
      <c r="D158" s="111" t="s">
        <v>62</v>
      </c>
      <c r="E158" s="111" t="s">
        <v>49</v>
      </c>
      <c r="F158" s="5" t="s">
        <v>110</v>
      </c>
      <c r="G158" s="5" t="s">
        <v>65</v>
      </c>
      <c r="H158" s="112"/>
    </row>
    <row r="159" spans="1:8" s="117" customFormat="1" ht="13.5" customHeight="1" hidden="1">
      <c r="A159" s="118"/>
      <c r="B159" s="60" t="s">
        <v>86</v>
      </c>
      <c r="C159" s="154">
        <v>901</v>
      </c>
      <c r="D159" s="126" t="s">
        <v>62</v>
      </c>
      <c r="E159" s="126" t="s">
        <v>49</v>
      </c>
      <c r="F159" s="78" t="s">
        <v>147</v>
      </c>
      <c r="G159" s="78"/>
      <c r="H159" s="127">
        <f>SUM(H160)</f>
        <v>0</v>
      </c>
    </row>
    <row r="160" spans="1:8" s="129" customFormat="1" ht="25.5" customHeight="1" hidden="1">
      <c r="A160" s="128"/>
      <c r="B160" s="61" t="s">
        <v>148</v>
      </c>
      <c r="C160" s="154">
        <v>901</v>
      </c>
      <c r="D160" s="126" t="s">
        <v>62</v>
      </c>
      <c r="E160" s="126" t="s">
        <v>49</v>
      </c>
      <c r="F160" s="78" t="s">
        <v>149</v>
      </c>
      <c r="G160" s="78"/>
      <c r="H160" s="127">
        <f>SUM(H161)</f>
        <v>0</v>
      </c>
    </row>
    <row r="161" spans="1:8" s="129" customFormat="1" ht="13.5" customHeight="1" hidden="1">
      <c r="A161" s="128"/>
      <c r="B161" s="61" t="s">
        <v>66</v>
      </c>
      <c r="C161" s="154">
        <v>901</v>
      </c>
      <c r="D161" s="126" t="s">
        <v>62</v>
      </c>
      <c r="E161" s="126" t="s">
        <v>49</v>
      </c>
      <c r="F161" s="78" t="s">
        <v>149</v>
      </c>
      <c r="G161" s="78" t="s">
        <v>65</v>
      </c>
      <c r="H161" s="127"/>
    </row>
    <row r="162" spans="1:8" s="129" customFormat="1" ht="13.5" customHeight="1" hidden="1">
      <c r="A162" s="128"/>
      <c r="B162" s="6" t="s">
        <v>25</v>
      </c>
      <c r="C162" s="154">
        <v>901</v>
      </c>
      <c r="D162" s="125" t="s">
        <v>62</v>
      </c>
      <c r="E162" s="125" t="s">
        <v>49</v>
      </c>
      <c r="F162" s="5" t="s">
        <v>176</v>
      </c>
      <c r="G162" s="5"/>
      <c r="H162" s="112">
        <f>SUM(H163)</f>
        <v>2400</v>
      </c>
    </row>
    <row r="163" spans="1:8" s="131" customFormat="1" ht="13.5" customHeight="1">
      <c r="A163" s="130"/>
      <c r="B163" s="6" t="s">
        <v>135</v>
      </c>
      <c r="C163" s="154">
        <v>901</v>
      </c>
      <c r="D163" s="125" t="s">
        <v>62</v>
      </c>
      <c r="E163" s="125" t="s">
        <v>49</v>
      </c>
      <c r="F163" s="5" t="s">
        <v>176</v>
      </c>
      <c r="G163" s="5" t="s">
        <v>125</v>
      </c>
      <c r="H163" s="112">
        <v>2400</v>
      </c>
    </row>
    <row r="164" spans="1:8" s="131" customFormat="1" ht="27" customHeight="1">
      <c r="A164" s="130"/>
      <c r="B164" s="64" t="s">
        <v>100</v>
      </c>
      <c r="C164" s="152">
        <v>901</v>
      </c>
      <c r="D164" s="106" t="s">
        <v>57</v>
      </c>
      <c r="E164" s="106" t="s">
        <v>50</v>
      </c>
      <c r="F164" s="106"/>
      <c r="G164" s="106"/>
      <c r="H164" s="107">
        <f>SUM(H165+H170)</f>
        <v>1941.4</v>
      </c>
    </row>
    <row r="165" spans="1:8" s="110" customFormat="1" ht="14.25" customHeight="1">
      <c r="A165" s="118"/>
      <c r="B165" s="57" t="s">
        <v>5</v>
      </c>
      <c r="C165" s="152">
        <v>901</v>
      </c>
      <c r="D165" s="106" t="s">
        <v>57</v>
      </c>
      <c r="E165" s="106" t="s">
        <v>49</v>
      </c>
      <c r="F165" s="106"/>
      <c r="G165" s="106"/>
      <c r="H165" s="107">
        <f>SUM(H166)</f>
        <v>291.4</v>
      </c>
    </row>
    <row r="166" spans="1:8" s="110" customFormat="1" ht="13.5" customHeight="1">
      <c r="A166" s="118"/>
      <c r="B166" s="23" t="s">
        <v>69</v>
      </c>
      <c r="C166" s="154">
        <v>901</v>
      </c>
      <c r="D166" s="111" t="s">
        <v>57</v>
      </c>
      <c r="E166" s="111" t="s">
        <v>49</v>
      </c>
      <c r="F166" s="111" t="s">
        <v>70</v>
      </c>
      <c r="G166" s="111"/>
      <c r="H166" s="112">
        <f>SUM(H167)</f>
        <v>291.4</v>
      </c>
    </row>
    <row r="167" spans="1:8" ht="15" customHeight="1">
      <c r="A167" s="121"/>
      <c r="B167" s="23" t="s">
        <v>89</v>
      </c>
      <c r="C167" s="154">
        <v>901</v>
      </c>
      <c r="D167" s="5" t="s">
        <v>57</v>
      </c>
      <c r="E167" s="5" t="s">
        <v>49</v>
      </c>
      <c r="F167" s="5" t="s">
        <v>72</v>
      </c>
      <c r="G167" s="5"/>
      <c r="H167" s="112">
        <f>SUM(H168)</f>
        <v>291.4</v>
      </c>
    </row>
    <row r="168" spans="1:8" ht="25.5" customHeight="1">
      <c r="A168" s="121"/>
      <c r="B168" s="23" t="s">
        <v>150</v>
      </c>
      <c r="C168" s="154">
        <v>901</v>
      </c>
      <c r="D168" s="111" t="s">
        <v>57</v>
      </c>
      <c r="E168" s="111" t="s">
        <v>49</v>
      </c>
      <c r="F168" s="111" t="s">
        <v>96</v>
      </c>
      <c r="G168" s="106"/>
      <c r="H168" s="112">
        <f>SUM(H169)</f>
        <v>291.4</v>
      </c>
    </row>
    <row r="169" spans="1:8" ht="25.5" customHeight="1">
      <c r="A169" s="121"/>
      <c r="B169" s="23" t="s">
        <v>121</v>
      </c>
      <c r="C169" s="154">
        <v>901</v>
      </c>
      <c r="D169" s="111" t="s">
        <v>57</v>
      </c>
      <c r="E169" s="111" t="s">
        <v>49</v>
      </c>
      <c r="F169" s="111" t="s">
        <v>96</v>
      </c>
      <c r="G169" s="111" t="s">
        <v>122</v>
      </c>
      <c r="H169" s="112">
        <v>291.4</v>
      </c>
    </row>
    <row r="170" spans="1:8" ht="13.5" customHeight="1">
      <c r="A170" s="121"/>
      <c r="B170" s="57" t="s">
        <v>3</v>
      </c>
      <c r="C170" s="152">
        <v>901</v>
      </c>
      <c r="D170" s="106" t="s">
        <v>57</v>
      </c>
      <c r="E170" s="106" t="s">
        <v>51</v>
      </c>
      <c r="F170" s="106"/>
      <c r="G170" s="106"/>
      <c r="H170" s="107">
        <f>SUM(H171)</f>
        <v>1650</v>
      </c>
    </row>
    <row r="171" spans="1:8" s="110" customFormat="1" ht="13.5" customHeight="1">
      <c r="A171" s="118"/>
      <c r="B171" s="23" t="s">
        <v>69</v>
      </c>
      <c r="C171" s="154">
        <v>901</v>
      </c>
      <c r="D171" s="111" t="s">
        <v>57</v>
      </c>
      <c r="E171" s="111" t="s">
        <v>51</v>
      </c>
      <c r="F171" s="111" t="s">
        <v>70</v>
      </c>
      <c r="G171" s="111"/>
      <c r="H171" s="112">
        <f>SUM(H172)</f>
        <v>1650</v>
      </c>
    </row>
    <row r="172" spans="1:8" ht="13.5" customHeight="1">
      <c r="A172" s="121"/>
      <c r="B172" s="23" t="s">
        <v>89</v>
      </c>
      <c r="C172" s="154">
        <v>901</v>
      </c>
      <c r="D172" s="5" t="s">
        <v>57</v>
      </c>
      <c r="E172" s="5" t="s">
        <v>51</v>
      </c>
      <c r="F172" s="5" t="s">
        <v>72</v>
      </c>
      <c r="G172" s="5"/>
      <c r="H172" s="112">
        <f>SUM(H173+H180)</f>
        <v>1650</v>
      </c>
    </row>
    <row r="173" spans="1:8" ht="25.5" customHeight="1">
      <c r="A173" s="121"/>
      <c r="B173" s="62" t="s">
        <v>86</v>
      </c>
      <c r="C173" s="154">
        <v>901</v>
      </c>
      <c r="D173" s="5" t="s">
        <v>57</v>
      </c>
      <c r="E173" s="5" t="s">
        <v>51</v>
      </c>
      <c r="F173" s="5" t="s">
        <v>87</v>
      </c>
      <c r="G173" s="5"/>
      <c r="H173" s="112">
        <f>SUM(H174+H176+H178)</f>
        <v>1250</v>
      </c>
    </row>
    <row r="174" spans="1:8" s="99" customFormat="1" ht="25.5" customHeight="1">
      <c r="A174" s="130"/>
      <c r="B174" s="62" t="s">
        <v>167</v>
      </c>
      <c r="C174" s="154">
        <v>901</v>
      </c>
      <c r="D174" s="125" t="s">
        <v>57</v>
      </c>
      <c r="E174" s="125" t="s">
        <v>51</v>
      </c>
      <c r="F174" s="125" t="s">
        <v>164</v>
      </c>
      <c r="G174" s="125"/>
      <c r="H174" s="112">
        <f>SUM(H175)</f>
        <v>50</v>
      </c>
    </row>
    <row r="175" spans="1:8" s="99" customFormat="1" ht="28.5" customHeight="1">
      <c r="A175" s="130"/>
      <c r="B175" s="62" t="s">
        <v>151</v>
      </c>
      <c r="C175" s="154">
        <v>901</v>
      </c>
      <c r="D175" s="125" t="s">
        <v>57</v>
      </c>
      <c r="E175" s="125" t="s">
        <v>51</v>
      </c>
      <c r="F175" s="125" t="s">
        <v>164</v>
      </c>
      <c r="G175" s="125" t="s">
        <v>152</v>
      </c>
      <c r="H175" s="112">
        <v>50</v>
      </c>
    </row>
    <row r="176" spans="1:8" s="99" customFormat="1" ht="25.5">
      <c r="A176" s="130"/>
      <c r="B176" s="62" t="s">
        <v>165</v>
      </c>
      <c r="C176" s="154">
        <v>901</v>
      </c>
      <c r="D176" s="125" t="s">
        <v>57</v>
      </c>
      <c r="E176" s="125" t="s">
        <v>51</v>
      </c>
      <c r="F176" s="125" t="s">
        <v>166</v>
      </c>
      <c r="G176" s="125"/>
      <c r="H176" s="112">
        <f>SUM(H177)</f>
        <v>900</v>
      </c>
    </row>
    <row r="177" spans="1:8" s="99" customFormat="1" ht="38.25">
      <c r="A177" s="130"/>
      <c r="B177" s="62" t="s">
        <v>151</v>
      </c>
      <c r="C177" s="154">
        <v>901</v>
      </c>
      <c r="D177" s="125" t="s">
        <v>57</v>
      </c>
      <c r="E177" s="125" t="s">
        <v>51</v>
      </c>
      <c r="F177" s="125" t="s">
        <v>166</v>
      </c>
      <c r="G177" s="125" t="s">
        <v>152</v>
      </c>
      <c r="H177" s="112">
        <v>900</v>
      </c>
    </row>
    <row r="178" spans="1:8" s="99" customFormat="1" ht="38.25">
      <c r="A178" s="130"/>
      <c r="B178" s="65" t="s">
        <v>168</v>
      </c>
      <c r="C178" s="154">
        <v>901</v>
      </c>
      <c r="D178" s="125" t="s">
        <v>57</v>
      </c>
      <c r="E178" s="125" t="s">
        <v>51</v>
      </c>
      <c r="F178" s="125" t="s">
        <v>169</v>
      </c>
      <c r="G178" s="125"/>
      <c r="H178" s="112">
        <f>SUM(H179)</f>
        <v>300</v>
      </c>
    </row>
    <row r="179" spans="1:8" s="99" customFormat="1" ht="30.75" customHeight="1">
      <c r="A179" s="130"/>
      <c r="B179" s="62" t="s">
        <v>151</v>
      </c>
      <c r="C179" s="154">
        <v>901</v>
      </c>
      <c r="D179" s="125" t="s">
        <v>57</v>
      </c>
      <c r="E179" s="125" t="s">
        <v>51</v>
      </c>
      <c r="F179" s="125" t="s">
        <v>169</v>
      </c>
      <c r="G179" s="125" t="s">
        <v>152</v>
      </c>
      <c r="H179" s="112">
        <v>300</v>
      </c>
    </row>
    <row r="180" spans="1:8" s="99" customFormat="1" ht="12.75">
      <c r="A180" s="130"/>
      <c r="B180" s="23" t="s">
        <v>18</v>
      </c>
      <c r="C180" s="154">
        <v>901</v>
      </c>
      <c r="D180" s="111" t="s">
        <v>57</v>
      </c>
      <c r="E180" s="111" t="s">
        <v>51</v>
      </c>
      <c r="F180" s="111" t="s">
        <v>92</v>
      </c>
      <c r="G180" s="5"/>
      <c r="H180" s="112">
        <f>SUM(H181)</f>
        <v>400</v>
      </c>
    </row>
    <row r="181" spans="1:8" ht="13.5" customHeight="1">
      <c r="A181" s="121"/>
      <c r="B181" s="23" t="s">
        <v>93</v>
      </c>
      <c r="C181" s="154">
        <v>901</v>
      </c>
      <c r="D181" s="111" t="s">
        <v>57</v>
      </c>
      <c r="E181" s="111" t="s">
        <v>51</v>
      </c>
      <c r="F181" s="111" t="s">
        <v>94</v>
      </c>
      <c r="G181" s="5"/>
      <c r="H181" s="112">
        <f>SUM(H182)</f>
        <v>400</v>
      </c>
    </row>
    <row r="182" spans="1:8" ht="25.5" customHeight="1">
      <c r="A182" s="121"/>
      <c r="B182" s="58" t="s">
        <v>153</v>
      </c>
      <c r="C182" s="154">
        <v>901</v>
      </c>
      <c r="D182" s="111" t="s">
        <v>57</v>
      </c>
      <c r="E182" s="111" t="s">
        <v>51</v>
      </c>
      <c r="F182" s="111" t="s">
        <v>94</v>
      </c>
      <c r="G182" s="5" t="s">
        <v>154</v>
      </c>
      <c r="H182" s="112">
        <v>400</v>
      </c>
    </row>
    <row r="183" spans="1:8" ht="13.5" customHeight="1">
      <c r="A183" s="121"/>
      <c r="B183" s="64" t="s">
        <v>6</v>
      </c>
      <c r="C183" s="152">
        <v>901</v>
      </c>
      <c r="D183" s="106" t="s">
        <v>53</v>
      </c>
      <c r="E183" s="106" t="s">
        <v>50</v>
      </c>
      <c r="F183" s="106"/>
      <c r="G183" s="106"/>
      <c r="H183" s="119">
        <f>SUM(H184)</f>
        <v>3264</v>
      </c>
    </row>
    <row r="184" spans="1:8" s="110" customFormat="1" ht="14.25" customHeight="1">
      <c r="A184" s="118"/>
      <c r="B184" s="64" t="s">
        <v>155</v>
      </c>
      <c r="C184" s="152">
        <v>901</v>
      </c>
      <c r="D184" s="106" t="s">
        <v>53</v>
      </c>
      <c r="E184" s="106" t="s">
        <v>49</v>
      </c>
      <c r="F184" s="106"/>
      <c r="G184" s="106"/>
      <c r="H184" s="119">
        <f>SUM(H185)</f>
        <v>3264</v>
      </c>
    </row>
    <row r="185" spans="1:8" s="110" customFormat="1" ht="13.5" customHeight="1">
      <c r="A185" s="118"/>
      <c r="B185" s="23" t="s">
        <v>69</v>
      </c>
      <c r="C185" s="154">
        <v>901</v>
      </c>
      <c r="D185" s="111" t="s">
        <v>53</v>
      </c>
      <c r="E185" s="111" t="s">
        <v>49</v>
      </c>
      <c r="F185" s="111" t="s">
        <v>70</v>
      </c>
      <c r="G185" s="111"/>
      <c r="H185" s="112">
        <f>SUM(H186)</f>
        <v>3264</v>
      </c>
    </row>
    <row r="186" spans="1:8" ht="13.5" customHeight="1">
      <c r="A186" s="121"/>
      <c r="B186" s="62" t="s">
        <v>156</v>
      </c>
      <c r="C186" s="154">
        <v>901</v>
      </c>
      <c r="D186" s="125" t="s">
        <v>53</v>
      </c>
      <c r="E186" s="125" t="s">
        <v>49</v>
      </c>
      <c r="F186" s="125" t="s">
        <v>105</v>
      </c>
      <c r="G186" s="125"/>
      <c r="H186" s="112">
        <f>SUM(H187)</f>
        <v>3264</v>
      </c>
    </row>
    <row r="187" spans="1:8" s="99" customFormat="1" ht="25.5" customHeight="1">
      <c r="A187" s="130"/>
      <c r="B187" s="62" t="s">
        <v>157</v>
      </c>
      <c r="C187" s="154">
        <v>901</v>
      </c>
      <c r="D187" s="125" t="s">
        <v>53</v>
      </c>
      <c r="E187" s="125" t="s">
        <v>49</v>
      </c>
      <c r="F187" s="5" t="s">
        <v>111</v>
      </c>
      <c r="G187" s="5"/>
      <c r="H187" s="112">
        <f>SUM(H188+H189)</f>
        <v>3264</v>
      </c>
    </row>
    <row r="188" spans="1:8" s="99" customFormat="1" ht="39.75" customHeight="1">
      <c r="A188" s="130"/>
      <c r="B188" s="6" t="s">
        <v>104</v>
      </c>
      <c r="C188" s="154">
        <v>901</v>
      </c>
      <c r="D188" s="125" t="s">
        <v>53</v>
      </c>
      <c r="E188" s="125" t="s">
        <v>49</v>
      </c>
      <c r="F188" s="5" t="s">
        <v>111</v>
      </c>
      <c r="G188" s="5" t="s">
        <v>43</v>
      </c>
      <c r="H188" s="112">
        <v>2664</v>
      </c>
    </row>
    <row r="189" spans="1:8" s="99" customFormat="1" ht="25.5" customHeight="1">
      <c r="A189" s="130"/>
      <c r="B189" s="6" t="s">
        <v>66</v>
      </c>
      <c r="C189" s="154">
        <v>901</v>
      </c>
      <c r="D189" s="125" t="s">
        <v>53</v>
      </c>
      <c r="E189" s="125" t="s">
        <v>49</v>
      </c>
      <c r="F189" s="5" t="s">
        <v>111</v>
      </c>
      <c r="G189" s="5" t="s">
        <v>65</v>
      </c>
      <c r="H189" s="112">
        <v>600</v>
      </c>
    </row>
    <row r="190" spans="1:8" s="99" customFormat="1" ht="13.5" customHeight="1">
      <c r="A190" s="130"/>
      <c r="B190" s="64" t="s">
        <v>42</v>
      </c>
      <c r="C190" s="152">
        <v>901</v>
      </c>
      <c r="D190" s="106" t="s">
        <v>59</v>
      </c>
      <c r="E190" s="106" t="s">
        <v>50</v>
      </c>
      <c r="F190" s="106"/>
      <c r="G190" s="106"/>
      <c r="H190" s="119">
        <f>SUM(H191)</f>
        <v>681.2</v>
      </c>
    </row>
    <row r="191" spans="1:8" s="110" customFormat="1" ht="14.25" customHeight="1">
      <c r="A191" s="118"/>
      <c r="B191" s="132" t="s">
        <v>33</v>
      </c>
      <c r="C191" s="152">
        <v>901</v>
      </c>
      <c r="D191" s="106" t="s">
        <v>59</v>
      </c>
      <c r="E191" s="106" t="s">
        <v>54</v>
      </c>
      <c r="F191" s="106"/>
      <c r="G191" s="106"/>
      <c r="H191" s="119">
        <f>SUM(H192)</f>
        <v>681.2</v>
      </c>
    </row>
    <row r="192" spans="1:8" s="110" customFormat="1" ht="13.5" customHeight="1">
      <c r="A192" s="118"/>
      <c r="B192" s="133" t="s">
        <v>69</v>
      </c>
      <c r="C192" s="154">
        <v>901</v>
      </c>
      <c r="D192" s="111" t="s">
        <v>59</v>
      </c>
      <c r="E192" s="111" t="s">
        <v>54</v>
      </c>
      <c r="F192" s="111" t="s">
        <v>70</v>
      </c>
      <c r="G192" s="111"/>
      <c r="H192" s="112">
        <f>SUM(H193)</f>
        <v>681.2</v>
      </c>
    </row>
    <row r="193" spans="1:8" ht="13.5" customHeight="1">
      <c r="A193" s="121"/>
      <c r="B193" s="23" t="s">
        <v>89</v>
      </c>
      <c r="C193" s="154">
        <v>901</v>
      </c>
      <c r="D193" s="111" t="s">
        <v>59</v>
      </c>
      <c r="E193" s="111" t="s">
        <v>54</v>
      </c>
      <c r="F193" s="111" t="s">
        <v>72</v>
      </c>
      <c r="G193" s="111"/>
      <c r="H193" s="112">
        <f>SUM(H194)</f>
        <v>681.2</v>
      </c>
    </row>
    <row r="194" spans="1:8" ht="25.5" customHeight="1">
      <c r="A194" s="121"/>
      <c r="B194" s="23" t="s">
        <v>95</v>
      </c>
      <c r="C194" s="154">
        <v>901</v>
      </c>
      <c r="D194" s="111" t="s">
        <v>59</v>
      </c>
      <c r="E194" s="111" t="s">
        <v>54</v>
      </c>
      <c r="F194" s="111" t="s">
        <v>96</v>
      </c>
      <c r="G194" s="155"/>
      <c r="H194" s="112">
        <f>SUM(H195)</f>
        <v>681.2</v>
      </c>
    </row>
    <row r="195" spans="1:8" ht="13.5" customHeight="1">
      <c r="A195" s="121"/>
      <c r="B195" s="23" t="s">
        <v>79</v>
      </c>
      <c r="C195" s="154">
        <v>901</v>
      </c>
      <c r="D195" s="125" t="s">
        <v>59</v>
      </c>
      <c r="E195" s="125" t="s">
        <v>54</v>
      </c>
      <c r="F195" s="125" t="s">
        <v>96</v>
      </c>
      <c r="G195" s="125" t="s">
        <v>80</v>
      </c>
      <c r="H195" s="112">
        <v>681.2</v>
      </c>
    </row>
    <row r="196" spans="1:8" s="135" customFormat="1" ht="25.5" customHeight="1" thickBot="1">
      <c r="A196" s="134"/>
      <c r="B196" s="64" t="s">
        <v>115</v>
      </c>
      <c r="C196" s="152">
        <v>901</v>
      </c>
      <c r="D196" s="106" t="s">
        <v>55</v>
      </c>
      <c r="E196" s="106" t="s">
        <v>50</v>
      </c>
      <c r="F196" s="106"/>
      <c r="G196" s="106"/>
      <c r="H196" s="107">
        <f>SUM(H197)</f>
        <v>20</v>
      </c>
    </row>
    <row r="197" spans="1:8" s="110" customFormat="1" ht="25.5">
      <c r="A197" s="136"/>
      <c r="B197" s="64" t="s">
        <v>163</v>
      </c>
      <c r="C197" s="152">
        <v>901</v>
      </c>
      <c r="D197" s="106" t="s">
        <v>55</v>
      </c>
      <c r="E197" s="106" t="s">
        <v>49</v>
      </c>
      <c r="F197" s="106"/>
      <c r="G197" s="106"/>
      <c r="H197" s="107">
        <f>SUM(H198)</f>
        <v>20</v>
      </c>
    </row>
    <row r="198" spans="1:8" s="110" customFormat="1" ht="12.75">
      <c r="A198" s="136"/>
      <c r="B198" s="23" t="s">
        <v>69</v>
      </c>
      <c r="C198" s="154">
        <v>901</v>
      </c>
      <c r="D198" s="111" t="s">
        <v>55</v>
      </c>
      <c r="E198" s="111" t="s">
        <v>49</v>
      </c>
      <c r="F198" s="111" t="s">
        <v>70</v>
      </c>
      <c r="G198" s="106"/>
      <c r="H198" s="112">
        <f>SUM(H199)</f>
        <v>20</v>
      </c>
    </row>
    <row r="199" spans="1:8" s="117" customFormat="1" ht="38.25">
      <c r="A199" s="137"/>
      <c r="B199" s="23" t="s">
        <v>71</v>
      </c>
      <c r="C199" s="154">
        <v>901</v>
      </c>
      <c r="D199" s="111" t="s">
        <v>55</v>
      </c>
      <c r="E199" s="111" t="s">
        <v>49</v>
      </c>
      <c r="F199" s="111" t="s">
        <v>72</v>
      </c>
      <c r="G199" s="106"/>
      <c r="H199" s="112">
        <f>SUM(H200)</f>
        <v>20</v>
      </c>
    </row>
    <row r="200" spans="1:8" ht="25.5">
      <c r="A200" s="138"/>
      <c r="B200" s="23" t="s">
        <v>95</v>
      </c>
      <c r="C200" s="154">
        <v>901</v>
      </c>
      <c r="D200" s="111" t="s">
        <v>55</v>
      </c>
      <c r="E200" s="111" t="s">
        <v>49</v>
      </c>
      <c r="F200" s="111" t="s">
        <v>96</v>
      </c>
      <c r="G200" s="106"/>
      <c r="H200" s="112">
        <f>SUM(H201)</f>
        <v>20</v>
      </c>
    </row>
    <row r="201" spans="1:8" ht="12.75">
      <c r="A201" s="138"/>
      <c r="B201" s="23" t="s">
        <v>116</v>
      </c>
      <c r="C201" s="154">
        <v>901</v>
      </c>
      <c r="D201" s="111" t="s">
        <v>55</v>
      </c>
      <c r="E201" s="111" t="s">
        <v>49</v>
      </c>
      <c r="F201" s="111" t="s">
        <v>96</v>
      </c>
      <c r="G201" s="111" t="s">
        <v>117</v>
      </c>
      <c r="H201" s="112">
        <v>20</v>
      </c>
    </row>
    <row r="202" spans="1:7" ht="12.75">
      <c r="A202" s="138"/>
      <c r="B202" s="139"/>
      <c r="C202" s="156"/>
      <c r="D202" s="140"/>
      <c r="E202" s="140"/>
      <c r="F202" s="140"/>
      <c r="G202" s="140"/>
    </row>
    <row r="203" spans="1:7" ht="12.75">
      <c r="A203" s="138"/>
      <c r="B203" s="139"/>
      <c r="C203" s="156"/>
      <c r="D203" s="140"/>
      <c r="E203" s="140"/>
      <c r="F203" s="140"/>
      <c r="G203" s="140"/>
    </row>
    <row r="204" spans="1:7" ht="12.75">
      <c r="A204" s="138"/>
      <c r="B204" s="139"/>
      <c r="C204" s="156"/>
      <c r="D204" s="140"/>
      <c r="E204" s="140"/>
      <c r="F204" s="140"/>
      <c r="G204" s="140"/>
    </row>
    <row r="205" spans="1:8" ht="12.75">
      <c r="A205" s="138"/>
      <c r="B205" s="141"/>
      <c r="C205" s="157"/>
      <c r="D205" s="158"/>
      <c r="E205" s="158"/>
      <c r="F205" s="158"/>
      <c r="G205" s="158"/>
      <c r="H205" s="131"/>
    </row>
    <row r="206" spans="1:8" s="131" customFormat="1" ht="13.5" customHeight="1">
      <c r="A206" s="142"/>
      <c r="B206" s="139"/>
      <c r="C206" s="156"/>
      <c r="D206" s="158"/>
      <c r="E206" s="158"/>
      <c r="F206" s="158"/>
      <c r="G206" s="158"/>
      <c r="H206" s="99"/>
    </row>
    <row r="207" spans="1:7" ht="12.75">
      <c r="A207" s="138"/>
      <c r="B207" s="143"/>
      <c r="C207" s="159"/>
      <c r="D207" s="158"/>
      <c r="E207" s="158"/>
      <c r="F207" s="158"/>
      <c r="G207" s="158"/>
    </row>
    <row r="208" spans="1:7" ht="12.75">
      <c r="A208" s="138"/>
      <c r="B208" s="143"/>
      <c r="C208" s="159"/>
      <c r="D208" s="158"/>
      <c r="E208" s="158"/>
      <c r="F208" s="158"/>
      <c r="G208" s="158"/>
    </row>
    <row r="209" spans="1:7" ht="12.75">
      <c r="A209" s="138"/>
      <c r="B209" s="143"/>
      <c r="C209" s="159"/>
      <c r="D209" s="158"/>
      <c r="E209" s="158"/>
      <c r="F209" s="158"/>
      <c r="G209" s="158"/>
    </row>
    <row r="210" spans="1:7" ht="12.75">
      <c r="A210" s="138"/>
      <c r="B210" s="143"/>
      <c r="C210" s="159"/>
      <c r="D210" s="158"/>
      <c r="E210" s="158"/>
      <c r="F210" s="158"/>
      <c r="G210" s="158"/>
    </row>
    <row r="211" spans="1:7" ht="12.75">
      <c r="A211" s="138"/>
      <c r="B211" s="143"/>
      <c r="C211" s="159"/>
      <c r="D211" s="158"/>
      <c r="E211" s="158"/>
      <c r="F211" s="158"/>
      <c r="G211" s="158"/>
    </row>
    <row r="212" spans="1:7" ht="12.75">
      <c r="A212" s="138"/>
      <c r="B212" s="144"/>
      <c r="C212" s="160"/>
      <c r="D212" s="145"/>
      <c r="E212" s="145"/>
      <c r="F212" s="145"/>
      <c r="G212" s="145"/>
    </row>
    <row r="213" spans="1:214" ht="12.75">
      <c r="A213" s="138"/>
      <c r="B213" s="144"/>
      <c r="C213" s="160"/>
      <c r="D213" s="145"/>
      <c r="E213" s="145"/>
      <c r="F213" s="145"/>
      <c r="G213" s="145"/>
      <c r="DL213" s="146"/>
      <c r="DM213" s="146"/>
      <c r="DN213" s="146"/>
      <c r="DO213" s="146"/>
      <c r="DP213" s="146"/>
      <c r="DQ213" s="146"/>
      <c r="DR213" s="146"/>
      <c r="DS213" s="146"/>
      <c r="DT213" s="146"/>
      <c r="DU213" s="146"/>
      <c r="DV213" s="146"/>
      <c r="DW213" s="146"/>
      <c r="DX213" s="146"/>
      <c r="DY213" s="146"/>
      <c r="DZ213" s="146"/>
      <c r="EA213" s="146"/>
      <c r="EB213" s="146"/>
      <c r="EC213" s="146"/>
      <c r="ED213" s="146"/>
      <c r="EE213" s="146"/>
      <c r="EF213" s="146"/>
      <c r="EG213" s="146"/>
      <c r="EH213" s="146"/>
      <c r="EI213" s="146"/>
      <c r="EJ213" s="146"/>
      <c r="EK213" s="146"/>
      <c r="EL213" s="146"/>
      <c r="EM213" s="146"/>
      <c r="EN213" s="146"/>
      <c r="EO213" s="146"/>
      <c r="EP213" s="146"/>
      <c r="EQ213" s="146"/>
      <c r="ER213" s="146"/>
      <c r="ES213" s="146"/>
      <c r="ET213" s="146"/>
      <c r="EU213" s="146"/>
      <c r="EV213" s="146"/>
      <c r="EW213" s="146"/>
      <c r="EX213" s="146"/>
      <c r="EY213" s="146"/>
      <c r="EZ213" s="146"/>
      <c r="FA213" s="146"/>
      <c r="FB213" s="146"/>
      <c r="FC213" s="146"/>
      <c r="FD213" s="146"/>
      <c r="FE213" s="146"/>
      <c r="FF213" s="146"/>
      <c r="FG213" s="146"/>
      <c r="FH213" s="146"/>
      <c r="FI213" s="146"/>
      <c r="FJ213" s="146"/>
      <c r="FK213" s="146"/>
      <c r="FL213" s="146"/>
      <c r="FM213" s="146"/>
      <c r="FN213" s="146"/>
      <c r="FO213" s="146"/>
      <c r="FP213" s="146"/>
      <c r="FQ213" s="146"/>
      <c r="FR213" s="146"/>
      <c r="FS213" s="146"/>
      <c r="FT213" s="146"/>
      <c r="FU213" s="146"/>
      <c r="FV213" s="146"/>
      <c r="FW213" s="146"/>
      <c r="FX213" s="146"/>
      <c r="FY213" s="146"/>
      <c r="FZ213" s="146"/>
      <c r="GA213" s="146"/>
      <c r="GB213" s="146"/>
      <c r="GC213" s="146"/>
      <c r="GD213" s="146"/>
      <c r="GE213" s="146"/>
      <c r="GF213" s="146"/>
      <c r="GG213" s="146"/>
      <c r="GH213" s="146"/>
      <c r="GI213" s="146"/>
      <c r="GJ213" s="146"/>
      <c r="GK213" s="146"/>
      <c r="GL213" s="146"/>
      <c r="GM213" s="146"/>
      <c r="GN213" s="146"/>
      <c r="GO213" s="146"/>
      <c r="GP213" s="146"/>
      <c r="GQ213" s="146"/>
      <c r="GR213" s="146"/>
      <c r="GS213" s="146"/>
      <c r="GT213" s="146"/>
      <c r="GU213" s="146"/>
      <c r="GV213" s="146"/>
      <c r="GW213" s="146"/>
      <c r="GX213" s="146"/>
      <c r="GY213" s="146"/>
      <c r="GZ213" s="146"/>
      <c r="HA213" s="146"/>
      <c r="HB213" s="146"/>
      <c r="HC213" s="146"/>
      <c r="HD213" s="146"/>
      <c r="HE213" s="146"/>
      <c r="HF213" s="146"/>
    </row>
    <row r="214" spans="1:214" ht="12.75">
      <c r="A214" s="138"/>
      <c r="B214" s="147"/>
      <c r="C214" s="161"/>
      <c r="D214" s="140"/>
      <c r="E214" s="140"/>
      <c r="F214" s="140"/>
      <c r="G214" s="140"/>
      <c r="DL214" s="146"/>
      <c r="DM214" s="146"/>
      <c r="DN214" s="146"/>
      <c r="DO214" s="146"/>
      <c r="DP214" s="146"/>
      <c r="DQ214" s="146"/>
      <c r="DR214" s="146"/>
      <c r="DS214" s="146"/>
      <c r="DT214" s="146"/>
      <c r="DU214" s="146"/>
      <c r="DV214" s="146"/>
      <c r="DW214" s="146"/>
      <c r="DX214" s="146"/>
      <c r="DY214" s="146"/>
      <c r="DZ214" s="146"/>
      <c r="EA214" s="146"/>
      <c r="EB214" s="146"/>
      <c r="EC214" s="146"/>
      <c r="ED214" s="146"/>
      <c r="EE214" s="146"/>
      <c r="EF214" s="146"/>
      <c r="EG214" s="146"/>
      <c r="EH214" s="146"/>
      <c r="EI214" s="146"/>
      <c r="EJ214" s="146"/>
      <c r="EK214" s="146"/>
      <c r="EL214" s="146"/>
      <c r="EM214" s="146"/>
      <c r="EN214" s="146"/>
      <c r="EO214" s="146"/>
      <c r="EP214" s="146"/>
      <c r="EQ214" s="146"/>
      <c r="ER214" s="146"/>
      <c r="ES214" s="146"/>
      <c r="ET214" s="146"/>
      <c r="EU214" s="146"/>
      <c r="EV214" s="146"/>
      <c r="EW214" s="146"/>
      <c r="EX214" s="146"/>
      <c r="EY214" s="146"/>
      <c r="EZ214" s="146"/>
      <c r="FA214" s="146"/>
      <c r="FB214" s="146"/>
      <c r="FC214" s="146"/>
      <c r="FD214" s="146"/>
      <c r="FE214" s="146"/>
      <c r="FF214" s="146"/>
      <c r="FG214" s="146"/>
      <c r="FH214" s="146"/>
      <c r="FI214" s="146"/>
      <c r="FJ214" s="146"/>
      <c r="FK214" s="146"/>
      <c r="FL214" s="146"/>
      <c r="FM214" s="146"/>
      <c r="FN214" s="146"/>
      <c r="FO214" s="146"/>
      <c r="FP214" s="146"/>
      <c r="FQ214" s="146"/>
      <c r="FR214" s="146"/>
      <c r="FS214" s="146"/>
      <c r="FT214" s="146"/>
      <c r="FU214" s="146"/>
      <c r="FV214" s="146"/>
      <c r="FW214" s="146"/>
      <c r="FX214" s="146"/>
      <c r="FY214" s="146"/>
      <c r="FZ214" s="146"/>
      <c r="GA214" s="146"/>
      <c r="GB214" s="146"/>
      <c r="GC214" s="146"/>
      <c r="GD214" s="146"/>
      <c r="GE214" s="146"/>
      <c r="GF214" s="146"/>
      <c r="GG214" s="146"/>
      <c r="GH214" s="146"/>
      <c r="GI214" s="146"/>
      <c r="GJ214" s="146"/>
      <c r="GK214" s="146"/>
      <c r="GL214" s="146"/>
      <c r="GM214" s="146"/>
      <c r="GN214" s="146"/>
      <c r="GO214" s="146"/>
      <c r="GP214" s="146"/>
      <c r="GQ214" s="146"/>
      <c r="GR214" s="146"/>
      <c r="GS214" s="146"/>
      <c r="GT214" s="146"/>
      <c r="GU214" s="146"/>
      <c r="GV214" s="146"/>
      <c r="GW214" s="146"/>
      <c r="GX214" s="146"/>
      <c r="GY214" s="146"/>
      <c r="GZ214" s="146"/>
      <c r="HA214" s="146"/>
      <c r="HB214" s="146"/>
      <c r="HC214" s="146"/>
      <c r="HD214" s="146"/>
      <c r="HE214" s="146"/>
      <c r="HF214" s="146"/>
    </row>
    <row r="215" spans="1:214" ht="12.75">
      <c r="A215" s="138"/>
      <c r="B215" s="139"/>
      <c r="C215" s="156"/>
      <c r="D215" s="140"/>
      <c r="E215" s="140"/>
      <c r="F215" s="140"/>
      <c r="G215" s="140"/>
      <c r="DL215" s="146"/>
      <c r="DM215" s="146"/>
      <c r="DN215" s="146"/>
      <c r="DO215" s="146"/>
      <c r="DP215" s="146"/>
      <c r="DQ215" s="14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46"/>
      <c r="GK215" s="146"/>
      <c r="GL215" s="146"/>
      <c r="GM215" s="146"/>
      <c r="GN215" s="146"/>
      <c r="GO215" s="146"/>
      <c r="GP215" s="146"/>
      <c r="GQ215" s="146"/>
      <c r="GR215" s="146"/>
      <c r="GS215" s="146"/>
      <c r="GT215" s="146"/>
      <c r="GU215" s="146"/>
      <c r="GV215" s="146"/>
      <c r="GW215" s="146"/>
      <c r="GX215" s="146"/>
      <c r="GY215" s="146"/>
      <c r="GZ215" s="146"/>
      <c r="HA215" s="146"/>
      <c r="HB215" s="146"/>
      <c r="HC215" s="146"/>
      <c r="HD215" s="146"/>
      <c r="HE215" s="146"/>
      <c r="HF215" s="146"/>
    </row>
    <row r="216" spans="1:214" ht="12.75">
      <c r="A216" s="138"/>
      <c r="B216" s="147"/>
      <c r="C216" s="161"/>
      <c r="D216" s="140"/>
      <c r="E216" s="140"/>
      <c r="F216" s="140"/>
      <c r="G216" s="140"/>
      <c r="DL216" s="146"/>
      <c r="DM216" s="146"/>
      <c r="DN216" s="146"/>
      <c r="DO216" s="146"/>
      <c r="DP216" s="146"/>
      <c r="DQ216" s="146"/>
      <c r="DR216" s="146"/>
      <c r="DS216" s="146"/>
      <c r="DT216" s="146"/>
      <c r="DU216" s="146"/>
      <c r="DV216" s="146"/>
      <c r="DW216" s="146"/>
      <c r="DX216" s="146"/>
      <c r="DY216" s="146"/>
      <c r="DZ216" s="146"/>
      <c r="EA216" s="146"/>
      <c r="EB216" s="146"/>
      <c r="EC216" s="146"/>
      <c r="ED216" s="146"/>
      <c r="EE216" s="146"/>
      <c r="EF216" s="146"/>
      <c r="EG216" s="146"/>
      <c r="EH216" s="146"/>
      <c r="EI216" s="146"/>
      <c r="EJ216" s="146"/>
      <c r="EK216" s="146"/>
      <c r="EL216" s="146"/>
      <c r="EM216" s="146"/>
      <c r="EN216" s="146"/>
      <c r="EO216" s="146"/>
      <c r="EP216" s="146"/>
      <c r="EQ216" s="146"/>
      <c r="ER216" s="146"/>
      <c r="ES216" s="146"/>
      <c r="ET216" s="146"/>
      <c r="EU216" s="146"/>
      <c r="EV216" s="146"/>
      <c r="EW216" s="146"/>
      <c r="EX216" s="146"/>
      <c r="EY216" s="146"/>
      <c r="EZ216" s="146"/>
      <c r="FA216" s="146"/>
      <c r="FB216" s="146"/>
      <c r="FC216" s="146"/>
      <c r="FD216" s="146"/>
      <c r="FE216" s="146"/>
      <c r="FF216" s="146"/>
      <c r="FG216" s="146"/>
      <c r="FH216" s="146"/>
      <c r="FI216" s="146"/>
      <c r="FJ216" s="146"/>
      <c r="FK216" s="146"/>
      <c r="FL216" s="146"/>
      <c r="FM216" s="146"/>
      <c r="FN216" s="146"/>
      <c r="FO216" s="146"/>
      <c r="FP216" s="146"/>
      <c r="FQ216" s="146"/>
      <c r="FR216" s="146"/>
      <c r="FS216" s="146"/>
      <c r="FT216" s="146"/>
      <c r="FU216" s="146"/>
      <c r="FV216" s="146"/>
      <c r="FW216" s="146"/>
      <c r="FX216" s="146"/>
      <c r="FY216" s="146"/>
      <c r="FZ216" s="146"/>
      <c r="GA216" s="146"/>
      <c r="GB216" s="146"/>
      <c r="GC216" s="146"/>
      <c r="GD216" s="146"/>
      <c r="GE216" s="146"/>
      <c r="GF216" s="146"/>
      <c r="GG216" s="146"/>
      <c r="GH216" s="146"/>
      <c r="GI216" s="146"/>
      <c r="GJ216" s="146"/>
      <c r="GK216" s="146"/>
      <c r="GL216" s="146"/>
      <c r="GM216" s="146"/>
      <c r="GN216" s="146"/>
      <c r="GO216" s="146"/>
      <c r="GP216" s="146"/>
      <c r="GQ216" s="146"/>
      <c r="GR216" s="146"/>
      <c r="GS216" s="146"/>
      <c r="GT216" s="146"/>
      <c r="GU216" s="146"/>
      <c r="GV216" s="146"/>
      <c r="GW216" s="146"/>
      <c r="GX216" s="146"/>
      <c r="GY216" s="146"/>
      <c r="GZ216" s="146"/>
      <c r="HA216" s="146"/>
      <c r="HB216" s="146"/>
      <c r="HC216" s="146"/>
      <c r="HD216" s="146"/>
      <c r="HE216" s="146"/>
      <c r="HF216" s="146"/>
    </row>
    <row r="217" spans="1:214" ht="12.75">
      <c r="A217" s="138"/>
      <c r="B217" s="139"/>
      <c r="C217" s="156"/>
      <c r="D217" s="140"/>
      <c r="E217" s="140"/>
      <c r="F217" s="140"/>
      <c r="G217" s="140"/>
      <c r="DL217" s="146"/>
      <c r="DM217" s="146"/>
      <c r="DN217" s="146"/>
      <c r="DO217" s="146"/>
      <c r="DP217" s="146"/>
      <c r="DQ217" s="146"/>
      <c r="DR217" s="146"/>
      <c r="DS217" s="146"/>
      <c r="DT217" s="146"/>
      <c r="DU217" s="146"/>
      <c r="DV217" s="146"/>
      <c r="DW217" s="146"/>
      <c r="DX217" s="146"/>
      <c r="DY217" s="146"/>
      <c r="DZ217" s="146"/>
      <c r="EA217" s="146"/>
      <c r="EB217" s="146"/>
      <c r="EC217" s="146"/>
      <c r="ED217" s="146"/>
      <c r="EE217" s="146"/>
      <c r="EF217" s="146"/>
      <c r="EG217" s="146"/>
      <c r="EH217" s="146"/>
      <c r="EI217" s="146"/>
      <c r="EJ217" s="146"/>
      <c r="EK217" s="146"/>
      <c r="EL217" s="146"/>
      <c r="EM217" s="146"/>
      <c r="EN217" s="146"/>
      <c r="EO217" s="146"/>
      <c r="EP217" s="146"/>
      <c r="EQ217" s="146"/>
      <c r="ER217" s="146"/>
      <c r="ES217" s="146"/>
      <c r="ET217" s="146"/>
      <c r="EU217" s="146"/>
      <c r="EV217" s="146"/>
      <c r="EW217" s="146"/>
      <c r="EX217" s="146"/>
      <c r="EY217" s="146"/>
      <c r="EZ217" s="146"/>
      <c r="FA217" s="146"/>
      <c r="FB217" s="146"/>
      <c r="FC217" s="146"/>
      <c r="FD217" s="146"/>
      <c r="FE217" s="146"/>
      <c r="FF217" s="146"/>
      <c r="FG217" s="146"/>
      <c r="FH217" s="146"/>
      <c r="FI217" s="146"/>
      <c r="FJ217" s="146"/>
      <c r="FK217" s="146"/>
      <c r="FL217" s="146"/>
      <c r="FM217" s="146"/>
      <c r="FN217" s="146"/>
      <c r="FO217" s="146"/>
      <c r="FP217" s="146"/>
      <c r="FQ217" s="146"/>
      <c r="FR217" s="146"/>
      <c r="FS217" s="146"/>
      <c r="FT217" s="146"/>
      <c r="FU217" s="146"/>
      <c r="FV217" s="146"/>
      <c r="FW217" s="146"/>
      <c r="FX217" s="146"/>
      <c r="FY217" s="146"/>
      <c r="FZ217" s="146"/>
      <c r="GA217" s="146"/>
      <c r="GB217" s="146"/>
      <c r="GC217" s="146"/>
      <c r="GD217" s="146"/>
      <c r="GE217" s="146"/>
      <c r="GF217" s="146"/>
      <c r="GG217" s="146"/>
      <c r="GH217" s="146"/>
      <c r="GI217" s="146"/>
      <c r="GJ217" s="146"/>
      <c r="GK217" s="146"/>
      <c r="GL217" s="146"/>
      <c r="GM217" s="146"/>
      <c r="GN217" s="146"/>
      <c r="GO217" s="146"/>
      <c r="GP217" s="146"/>
      <c r="GQ217" s="146"/>
      <c r="GR217" s="146"/>
      <c r="GS217" s="146"/>
      <c r="GT217" s="146"/>
      <c r="GU217" s="146"/>
      <c r="GV217" s="146"/>
      <c r="GW217" s="146"/>
      <c r="GX217" s="146"/>
      <c r="GY217" s="146"/>
      <c r="GZ217" s="146"/>
      <c r="HA217" s="146"/>
      <c r="HB217" s="146"/>
      <c r="HC217" s="146"/>
      <c r="HD217" s="146"/>
      <c r="HE217" s="146"/>
      <c r="HF217" s="146"/>
    </row>
    <row r="218" spans="1:214" ht="12.75">
      <c r="A218" s="138"/>
      <c r="B218" s="143"/>
      <c r="C218" s="159"/>
      <c r="D218" s="158"/>
      <c r="E218" s="158"/>
      <c r="F218" s="158"/>
      <c r="G218" s="158"/>
      <c r="DL218" s="146"/>
      <c r="DM218" s="146"/>
      <c r="DN218" s="146"/>
      <c r="DO218" s="146"/>
      <c r="DP218" s="146"/>
      <c r="DQ218" s="146"/>
      <c r="DR218" s="146"/>
      <c r="DS218" s="146"/>
      <c r="DT218" s="146"/>
      <c r="DU218" s="146"/>
      <c r="DV218" s="146"/>
      <c r="DW218" s="146"/>
      <c r="DX218" s="146"/>
      <c r="DY218" s="146"/>
      <c r="DZ218" s="146"/>
      <c r="EA218" s="146"/>
      <c r="EB218" s="146"/>
      <c r="EC218" s="146"/>
      <c r="ED218" s="146"/>
      <c r="EE218" s="146"/>
      <c r="EF218" s="146"/>
      <c r="EG218" s="146"/>
      <c r="EH218" s="146"/>
      <c r="EI218" s="146"/>
      <c r="EJ218" s="146"/>
      <c r="EK218" s="146"/>
      <c r="EL218" s="146"/>
      <c r="EM218" s="146"/>
      <c r="EN218" s="146"/>
      <c r="EO218" s="146"/>
      <c r="EP218" s="146"/>
      <c r="EQ218" s="146"/>
      <c r="ER218" s="146"/>
      <c r="ES218" s="146"/>
      <c r="ET218" s="146"/>
      <c r="EU218" s="146"/>
      <c r="EV218" s="146"/>
      <c r="EW218" s="146"/>
      <c r="EX218" s="146"/>
      <c r="EY218" s="146"/>
      <c r="EZ218" s="146"/>
      <c r="FA218" s="146"/>
      <c r="FB218" s="146"/>
      <c r="FC218" s="146"/>
      <c r="FD218" s="146"/>
      <c r="FE218" s="146"/>
      <c r="FF218" s="146"/>
      <c r="FG218" s="146"/>
      <c r="FH218" s="146"/>
      <c r="FI218" s="146"/>
      <c r="FJ218" s="146"/>
      <c r="FK218" s="146"/>
      <c r="FL218" s="146"/>
      <c r="FM218" s="146"/>
      <c r="FN218" s="146"/>
      <c r="FO218" s="146"/>
      <c r="FP218" s="146"/>
      <c r="FQ218" s="146"/>
      <c r="FR218" s="146"/>
      <c r="FS218" s="146"/>
      <c r="FT218" s="146"/>
      <c r="FU218" s="146"/>
      <c r="FV218" s="146"/>
      <c r="FW218" s="146"/>
      <c r="FX218" s="146"/>
      <c r="FY218" s="146"/>
      <c r="FZ218" s="146"/>
      <c r="GA218" s="146"/>
      <c r="GB218" s="146"/>
      <c r="GC218" s="146"/>
      <c r="GD218" s="146"/>
      <c r="GE218" s="146"/>
      <c r="GF218" s="146"/>
      <c r="GG218" s="146"/>
      <c r="GH218" s="146"/>
      <c r="GI218" s="146"/>
      <c r="GJ218" s="146"/>
      <c r="GK218" s="146"/>
      <c r="GL218" s="146"/>
      <c r="GM218" s="146"/>
      <c r="GN218" s="146"/>
      <c r="GO218" s="146"/>
      <c r="GP218" s="146"/>
      <c r="GQ218" s="146"/>
      <c r="GR218" s="146"/>
      <c r="GS218" s="146"/>
      <c r="GT218" s="146"/>
      <c r="GU218" s="146"/>
      <c r="GV218" s="146"/>
      <c r="GW218" s="146"/>
      <c r="GX218" s="146"/>
      <c r="GY218" s="146"/>
      <c r="GZ218" s="146"/>
      <c r="HA218" s="146"/>
      <c r="HB218" s="146"/>
      <c r="HC218" s="146"/>
      <c r="HD218" s="146"/>
      <c r="HE218" s="146"/>
      <c r="HF218" s="146"/>
    </row>
    <row r="219" spans="1:214" ht="12.75">
      <c r="A219" s="138"/>
      <c r="B219" s="143"/>
      <c r="C219" s="159"/>
      <c r="D219" s="158"/>
      <c r="E219" s="158"/>
      <c r="F219" s="158"/>
      <c r="G219" s="158"/>
      <c r="H219" s="131"/>
      <c r="DL219" s="146"/>
      <c r="DM219" s="146"/>
      <c r="DN219" s="146"/>
      <c r="DO219" s="146"/>
      <c r="DP219" s="146"/>
      <c r="DQ219" s="146"/>
      <c r="DR219" s="146"/>
      <c r="DS219" s="146"/>
      <c r="DT219" s="146"/>
      <c r="DU219" s="146"/>
      <c r="DV219" s="146"/>
      <c r="DW219" s="146"/>
      <c r="DX219" s="146"/>
      <c r="DY219" s="146"/>
      <c r="DZ219" s="146"/>
      <c r="EA219" s="146"/>
      <c r="EB219" s="146"/>
      <c r="EC219" s="146"/>
      <c r="ED219" s="146"/>
      <c r="EE219" s="146"/>
      <c r="EF219" s="146"/>
      <c r="EG219" s="146"/>
      <c r="EH219" s="146"/>
      <c r="EI219" s="146"/>
      <c r="EJ219" s="146"/>
      <c r="EK219" s="146"/>
      <c r="EL219" s="146"/>
      <c r="EM219" s="146"/>
      <c r="EN219" s="146"/>
      <c r="EO219" s="146"/>
      <c r="EP219" s="146"/>
      <c r="EQ219" s="146"/>
      <c r="ER219" s="146"/>
      <c r="ES219" s="146"/>
      <c r="ET219" s="146"/>
      <c r="EU219" s="146"/>
      <c r="EV219" s="146"/>
      <c r="EW219" s="146"/>
      <c r="EX219" s="146"/>
      <c r="EY219" s="146"/>
      <c r="EZ219" s="146"/>
      <c r="FA219" s="146"/>
      <c r="FB219" s="146"/>
      <c r="FC219" s="146"/>
      <c r="FD219" s="146"/>
      <c r="FE219" s="146"/>
      <c r="FF219" s="146"/>
      <c r="FG219" s="146"/>
      <c r="FH219" s="146"/>
      <c r="FI219" s="146"/>
      <c r="FJ219" s="146"/>
      <c r="FK219" s="146"/>
      <c r="FL219" s="146"/>
      <c r="FM219" s="146"/>
      <c r="FN219" s="146"/>
      <c r="FO219" s="146"/>
      <c r="FP219" s="146"/>
      <c r="FQ219" s="146"/>
      <c r="FR219" s="146"/>
      <c r="FS219" s="146"/>
      <c r="FT219" s="146"/>
      <c r="FU219" s="146"/>
      <c r="FV219" s="146"/>
      <c r="FW219" s="146"/>
      <c r="FX219" s="146"/>
      <c r="FY219" s="146"/>
      <c r="FZ219" s="146"/>
      <c r="GA219" s="146"/>
      <c r="GB219" s="146"/>
      <c r="GC219" s="146"/>
      <c r="GD219" s="146"/>
      <c r="GE219" s="146"/>
      <c r="GF219" s="146"/>
      <c r="GG219" s="146"/>
      <c r="GH219" s="146"/>
      <c r="GI219" s="146"/>
      <c r="GJ219" s="146"/>
      <c r="GK219" s="146"/>
      <c r="GL219" s="146"/>
      <c r="GM219" s="146"/>
      <c r="GN219" s="146"/>
      <c r="GO219" s="146"/>
      <c r="GP219" s="146"/>
      <c r="GQ219" s="146"/>
      <c r="GR219" s="146"/>
      <c r="GS219" s="146"/>
      <c r="GT219" s="146"/>
      <c r="GU219" s="146"/>
      <c r="GV219" s="146"/>
      <c r="GW219" s="146"/>
      <c r="GX219" s="146"/>
      <c r="GY219" s="146"/>
      <c r="GZ219" s="146"/>
      <c r="HA219" s="146"/>
      <c r="HB219" s="146"/>
      <c r="HC219" s="146"/>
      <c r="HD219" s="146"/>
      <c r="HE219" s="146"/>
      <c r="HF219" s="146"/>
    </row>
    <row r="220" spans="1:8" s="146" customFormat="1" ht="12.75">
      <c r="A220" s="138"/>
      <c r="B220" s="143"/>
      <c r="C220" s="159"/>
      <c r="D220" s="158"/>
      <c r="E220" s="158"/>
      <c r="F220" s="158"/>
      <c r="G220" s="158"/>
      <c r="H220" s="131"/>
    </row>
    <row r="221" spans="1:8" s="146" customFormat="1" ht="12.75">
      <c r="A221" s="138"/>
      <c r="B221" s="143"/>
      <c r="C221" s="159"/>
      <c r="D221" s="158"/>
      <c r="E221" s="158"/>
      <c r="F221" s="158"/>
      <c r="G221" s="158"/>
      <c r="H221" s="131"/>
    </row>
    <row r="222" spans="1:8" s="146" customFormat="1" ht="12.75">
      <c r="A222" s="138"/>
      <c r="B222" s="143"/>
      <c r="C222" s="159"/>
      <c r="D222" s="158"/>
      <c r="E222" s="158"/>
      <c r="F222" s="158"/>
      <c r="G222" s="158"/>
      <c r="H222" s="131"/>
    </row>
    <row r="223" spans="1:8" s="146" customFormat="1" ht="12.75">
      <c r="A223" s="138"/>
      <c r="B223" s="143"/>
      <c r="C223" s="159"/>
      <c r="D223" s="158"/>
      <c r="E223" s="158"/>
      <c r="F223" s="158"/>
      <c r="G223" s="158"/>
      <c r="H223" s="131"/>
    </row>
    <row r="224" spans="1:8" s="146" customFormat="1" ht="12.75">
      <c r="A224" s="138"/>
      <c r="B224" s="143"/>
      <c r="C224" s="159"/>
      <c r="D224" s="158"/>
      <c r="E224" s="158"/>
      <c r="F224" s="158"/>
      <c r="G224" s="158"/>
      <c r="H224" s="131"/>
    </row>
    <row r="225" spans="1:8" s="146" customFormat="1" ht="12.75">
      <c r="A225" s="138"/>
      <c r="B225" s="143"/>
      <c r="C225" s="159"/>
      <c r="D225" s="158"/>
      <c r="E225" s="158"/>
      <c r="F225" s="158"/>
      <c r="G225" s="158"/>
      <c r="H225" s="131"/>
    </row>
    <row r="226" spans="1:8" s="146" customFormat="1" ht="12.75">
      <c r="A226" s="138"/>
      <c r="B226" s="143"/>
      <c r="C226" s="159"/>
      <c r="D226" s="158"/>
      <c r="E226" s="158"/>
      <c r="F226" s="158"/>
      <c r="G226" s="158"/>
      <c r="H226" s="131"/>
    </row>
    <row r="227" spans="1:8" s="146" customFormat="1" ht="12.75">
      <c r="A227" s="138"/>
      <c r="B227" s="143"/>
      <c r="C227" s="159"/>
      <c r="D227" s="158"/>
      <c r="E227" s="158"/>
      <c r="F227" s="158"/>
      <c r="G227" s="158"/>
      <c r="H227" s="131"/>
    </row>
    <row r="228" spans="1:8" s="146" customFormat="1" ht="12.75">
      <c r="A228" s="138"/>
      <c r="B228" s="143"/>
      <c r="C228" s="159"/>
      <c r="D228" s="158"/>
      <c r="E228" s="158"/>
      <c r="F228" s="158"/>
      <c r="G228" s="158"/>
      <c r="H228" s="131"/>
    </row>
    <row r="229" spans="1:8" s="146" customFormat="1" ht="12.75">
      <c r="A229" s="138"/>
      <c r="B229" s="143"/>
      <c r="C229" s="159"/>
      <c r="D229" s="158"/>
      <c r="E229" s="158"/>
      <c r="F229" s="158"/>
      <c r="G229" s="158"/>
      <c r="H229" s="131"/>
    </row>
    <row r="230" spans="1:8" s="146" customFormat="1" ht="12.75">
      <c r="A230" s="138"/>
      <c r="B230" s="143"/>
      <c r="C230" s="159"/>
      <c r="D230" s="158"/>
      <c r="E230" s="158"/>
      <c r="F230" s="158"/>
      <c r="G230" s="158"/>
      <c r="H230" s="131"/>
    </row>
    <row r="231" spans="1:8" s="146" customFormat="1" ht="12.75">
      <c r="A231" s="138"/>
      <c r="B231" s="143"/>
      <c r="C231" s="159"/>
      <c r="D231" s="158"/>
      <c r="E231" s="158"/>
      <c r="F231" s="158"/>
      <c r="G231" s="158"/>
      <c r="H231" s="131"/>
    </row>
    <row r="232" spans="1:8" s="146" customFormat="1" ht="12.75">
      <c r="A232" s="138"/>
      <c r="B232" s="143"/>
      <c r="C232" s="159"/>
      <c r="D232" s="158"/>
      <c r="E232" s="158"/>
      <c r="F232" s="158"/>
      <c r="G232" s="158"/>
      <c r="H232" s="131"/>
    </row>
    <row r="233" spans="1:8" s="146" customFormat="1" ht="12.75">
      <c r="A233" s="138"/>
      <c r="B233" s="143"/>
      <c r="C233" s="159"/>
      <c r="D233" s="158"/>
      <c r="E233" s="158"/>
      <c r="F233" s="158"/>
      <c r="G233" s="158"/>
      <c r="H233" s="131"/>
    </row>
    <row r="234" spans="1:8" s="146" customFormat="1" ht="12.75">
      <c r="A234" s="138"/>
      <c r="B234" s="143"/>
      <c r="C234" s="159"/>
      <c r="D234" s="158"/>
      <c r="E234" s="158"/>
      <c r="F234" s="158"/>
      <c r="G234" s="158"/>
      <c r="H234" s="131"/>
    </row>
    <row r="235" spans="1:8" s="146" customFormat="1" ht="12.75">
      <c r="A235" s="138"/>
      <c r="B235" s="143"/>
      <c r="C235" s="159"/>
      <c r="D235" s="158"/>
      <c r="E235" s="158"/>
      <c r="F235" s="158"/>
      <c r="G235" s="158"/>
      <c r="H235" s="99"/>
    </row>
    <row r="236" spans="1:214" ht="12.75">
      <c r="A236" s="138"/>
      <c r="B236" s="143"/>
      <c r="C236" s="159"/>
      <c r="D236" s="158"/>
      <c r="E236" s="158"/>
      <c r="F236" s="158"/>
      <c r="G236" s="158"/>
      <c r="DL236" s="146"/>
      <c r="DM236" s="146"/>
      <c r="DN236" s="146"/>
      <c r="DO236" s="146"/>
      <c r="DP236" s="146"/>
      <c r="DQ236" s="14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146"/>
      <c r="GD236" s="146"/>
      <c r="GE236" s="146"/>
      <c r="GF236" s="146"/>
      <c r="GG236" s="146"/>
      <c r="GH236" s="146"/>
      <c r="GI236" s="146"/>
      <c r="GJ236" s="146"/>
      <c r="GK236" s="146"/>
      <c r="GL236" s="146"/>
      <c r="GM236" s="146"/>
      <c r="GN236" s="146"/>
      <c r="GO236" s="146"/>
      <c r="GP236" s="146"/>
      <c r="GQ236" s="146"/>
      <c r="GR236" s="146"/>
      <c r="GS236" s="146"/>
      <c r="GT236" s="146"/>
      <c r="GU236" s="146"/>
      <c r="GV236" s="146"/>
      <c r="GW236" s="146"/>
      <c r="GX236" s="146"/>
      <c r="GY236" s="146"/>
      <c r="GZ236" s="146"/>
      <c r="HA236" s="146"/>
      <c r="HB236" s="146"/>
      <c r="HC236" s="146"/>
      <c r="HD236" s="146"/>
      <c r="HE236" s="146"/>
      <c r="HF236" s="146"/>
    </row>
    <row r="237" spans="1:214" ht="12.75">
      <c r="A237" s="138"/>
      <c r="B237" s="143"/>
      <c r="C237" s="159"/>
      <c r="D237" s="158"/>
      <c r="E237" s="158"/>
      <c r="F237" s="158"/>
      <c r="G237" s="158"/>
      <c r="DL237" s="146"/>
      <c r="DM237" s="146"/>
      <c r="DN237" s="146"/>
      <c r="DO237" s="146"/>
      <c r="DP237" s="146"/>
      <c r="DQ237" s="146"/>
      <c r="DR237" s="146"/>
      <c r="DS237" s="146"/>
      <c r="DT237" s="146"/>
      <c r="DU237" s="146"/>
      <c r="DV237" s="146"/>
      <c r="DW237" s="146"/>
      <c r="DX237" s="146"/>
      <c r="DY237" s="146"/>
      <c r="DZ237" s="146"/>
      <c r="EA237" s="146"/>
      <c r="EB237" s="146"/>
      <c r="EC237" s="146"/>
      <c r="ED237" s="146"/>
      <c r="EE237" s="146"/>
      <c r="EF237" s="146"/>
      <c r="EG237" s="146"/>
      <c r="EH237" s="146"/>
      <c r="EI237" s="146"/>
      <c r="EJ237" s="146"/>
      <c r="EK237" s="146"/>
      <c r="EL237" s="146"/>
      <c r="EM237" s="146"/>
      <c r="EN237" s="146"/>
      <c r="EO237" s="146"/>
      <c r="EP237" s="146"/>
      <c r="EQ237" s="146"/>
      <c r="ER237" s="146"/>
      <c r="ES237" s="146"/>
      <c r="ET237" s="146"/>
      <c r="EU237" s="146"/>
      <c r="EV237" s="146"/>
      <c r="EW237" s="146"/>
      <c r="EX237" s="146"/>
      <c r="EY237" s="146"/>
      <c r="EZ237" s="146"/>
      <c r="FA237" s="146"/>
      <c r="FB237" s="146"/>
      <c r="FC237" s="146"/>
      <c r="FD237" s="146"/>
      <c r="FE237" s="146"/>
      <c r="FF237" s="146"/>
      <c r="FG237" s="146"/>
      <c r="FH237" s="146"/>
      <c r="FI237" s="146"/>
      <c r="FJ237" s="146"/>
      <c r="FK237" s="146"/>
      <c r="FL237" s="146"/>
      <c r="FM237" s="146"/>
      <c r="FN237" s="146"/>
      <c r="FO237" s="146"/>
      <c r="FP237" s="146"/>
      <c r="FQ237" s="146"/>
      <c r="FR237" s="146"/>
      <c r="FS237" s="146"/>
      <c r="FT237" s="146"/>
      <c r="FU237" s="146"/>
      <c r="FV237" s="146"/>
      <c r="FW237" s="146"/>
      <c r="FX237" s="146"/>
      <c r="FY237" s="146"/>
      <c r="FZ237" s="146"/>
      <c r="GA237" s="146"/>
      <c r="GB237" s="146"/>
      <c r="GC237" s="146"/>
      <c r="GD237" s="146"/>
      <c r="GE237" s="146"/>
      <c r="GF237" s="146"/>
      <c r="GG237" s="146"/>
      <c r="GH237" s="146"/>
      <c r="GI237" s="146"/>
      <c r="GJ237" s="146"/>
      <c r="GK237" s="146"/>
      <c r="GL237" s="146"/>
      <c r="GM237" s="146"/>
      <c r="GN237" s="146"/>
      <c r="GO237" s="146"/>
      <c r="GP237" s="146"/>
      <c r="GQ237" s="146"/>
      <c r="GR237" s="146"/>
      <c r="GS237" s="146"/>
      <c r="GT237" s="146"/>
      <c r="GU237" s="146"/>
      <c r="GV237" s="146"/>
      <c r="GW237" s="146"/>
      <c r="GX237" s="146"/>
      <c r="GY237" s="146"/>
      <c r="GZ237" s="146"/>
      <c r="HA237" s="146"/>
      <c r="HB237" s="146"/>
      <c r="HC237" s="146"/>
      <c r="HD237" s="146"/>
      <c r="HE237" s="146"/>
      <c r="HF237" s="146"/>
    </row>
    <row r="238" spans="1:214" ht="12.75">
      <c r="A238" s="138"/>
      <c r="B238" s="143"/>
      <c r="C238" s="159"/>
      <c r="D238" s="158"/>
      <c r="E238" s="158"/>
      <c r="F238" s="158"/>
      <c r="G238" s="158"/>
      <c r="DL238" s="146"/>
      <c r="DM238" s="146"/>
      <c r="DN238" s="146"/>
      <c r="DO238" s="146"/>
      <c r="DP238" s="146"/>
      <c r="DQ238" s="146"/>
      <c r="DR238" s="146"/>
      <c r="DS238" s="146"/>
      <c r="DT238" s="146"/>
      <c r="DU238" s="146"/>
      <c r="DV238" s="146"/>
      <c r="DW238" s="146"/>
      <c r="DX238" s="146"/>
      <c r="DY238" s="146"/>
      <c r="DZ238" s="146"/>
      <c r="EA238" s="146"/>
      <c r="EB238" s="146"/>
      <c r="EC238" s="146"/>
      <c r="ED238" s="146"/>
      <c r="EE238" s="146"/>
      <c r="EF238" s="146"/>
      <c r="EG238" s="146"/>
      <c r="EH238" s="146"/>
      <c r="EI238" s="146"/>
      <c r="EJ238" s="146"/>
      <c r="EK238" s="146"/>
      <c r="EL238" s="146"/>
      <c r="EM238" s="146"/>
      <c r="EN238" s="146"/>
      <c r="EO238" s="146"/>
      <c r="EP238" s="146"/>
      <c r="EQ238" s="146"/>
      <c r="ER238" s="146"/>
      <c r="ES238" s="146"/>
      <c r="ET238" s="146"/>
      <c r="EU238" s="146"/>
      <c r="EV238" s="146"/>
      <c r="EW238" s="146"/>
      <c r="EX238" s="146"/>
      <c r="EY238" s="146"/>
      <c r="EZ238" s="146"/>
      <c r="FA238" s="146"/>
      <c r="FB238" s="146"/>
      <c r="FC238" s="146"/>
      <c r="FD238" s="146"/>
      <c r="FE238" s="146"/>
      <c r="FF238" s="146"/>
      <c r="FG238" s="146"/>
      <c r="FH238" s="146"/>
      <c r="FI238" s="146"/>
      <c r="FJ238" s="146"/>
      <c r="FK238" s="146"/>
      <c r="FL238" s="146"/>
      <c r="FM238" s="146"/>
      <c r="FN238" s="146"/>
      <c r="FO238" s="146"/>
      <c r="FP238" s="146"/>
      <c r="FQ238" s="146"/>
      <c r="FR238" s="146"/>
      <c r="FS238" s="146"/>
      <c r="FT238" s="146"/>
      <c r="FU238" s="146"/>
      <c r="FV238" s="146"/>
      <c r="FW238" s="146"/>
      <c r="FX238" s="146"/>
      <c r="FY238" s="146"/>
      <c r="FZ238" s="146"/>
      <c r="GA238" s="146"/>
      <c r="GB238" s="146"/>
      <c r="GC238" s="146"/>
      <c r="GD238" s="146"/>
      <c r="GE238" s="146"/>
      <c r="GF238" s="146"/>
      <c r="GG238" s="146"/>
      <c r="GH238" s="146"/>
      <c r="GI238" s="146"/>
      <c r="GJ238" s="146"/>
      <c r="GK238" s="146"/>
      <c r="GL238" s="146"/>
      <c r="GM238" s="146"/>
      <c r="GN238" s="146"/>
      <c r="GO238" s="146"/>
      <c r="GP238" s="146"/>
      <c r="GQ238" s="146"/>
      <c r="GR238" s="146"/>
      <c r="GS238" s="146"/>
      <c r="GT238" s="146"/>
      <c r="GU238" s="146"/>
      <c r="GV238" s="146"/>
      <c r="GW238" s="146"/>
      <c r="GX238" s="146"/>
      <c r="GY238" s="146"/>
      <c r="GZ238" s="146"/>
      <c r="HA238" s="146"/>
      <c r="HB238" s="146"/>
      <c r="HC238" s="146"/>
      <c r="HD238" s="146"/>
      <c r="HE238" s="146"/>
      <c r="HF238" s="146"/>
    </row>
    <row r="239" spans="1:214" ht="12.75">
      <c r="A239" s="138"/>
      <c r="B239" s="143"/>
      <c r="C239" s="159"/>
      <c r="D239" s="158"/>
      <c r="E239" s="158"/>
      <c r="F239" s="158"/>
      <c r="G239" s="158"/>
      <c r="DL239" s="146"/>
      <c r="DM239" s="146"/>
      <c r="DN239" s="146"/>
      <c r="DO239" s="146"/>
      <c r="DP239" s="146"/>
      <c r="DQ239" s="146"/>
      <c r="DR239" s="146"/>
      <c r="DS239" s="146"/>
      <c r="DT239" s="146"/>
      <c r="DU239" s="146"/>
      <c r="DV239" s="146"/>
      <c r="DW239" s="146"/>
      <c r="DX239" s="146"/>
      <c r="DY239" s="146"/>
      <c r="DZ239" s="146"/>
      <c r="EA239" s="146"/>
      <c r="EB239" s="146"/>
      <c r="EC239" s="146"/>
      <c r="ED239" s="146"/>
      <c r="EE239" s="146"/>
      <c r="EF239" s="146"/>
      <c r="EG239" s="146"/>
      <c r="EH239" s="146"/>
      <c r="EI239" s="146"/>
      <c r="EJ239" s="146"/>
      <c r="EK239" s="146"/>
      <c r="EL239" s="146"/>
      <c r="EM239" s="146"/>
      <c r="EN239" s="146"/>
      <c r="EO239" s="146"/>
      <c r="EP239" s="146"/>
      <c r="EQ239" s="146"/>
      <c r="ER239" s="146"/>
      <c r="ES239" s="146"/>
      <c r="ET239" s="146"/>
      <c r="EU239" s="146"/>
      <c r="EV239" s="146"/>
      <c r="EW239" s="146"/>
      <c r="EX239" s="146"/>
      <c r="EY239" s="146"/>
      <c r="EZ239" s="146"/>
      <c r="FA239" s="146"/>
      <c r="FB239" s="146"/>
      <c r="FC239" s="146"/>
      <c r="FD239" s="146"/>
      <c r="FE239" s="146"/>
      <c r="FF239" s="146"/>
      <c r="FG239" s="146"/>
      <c r="FH239" s="146"/>
      <c r="FI239" s="146"/>
      <c r="FJ239" s="146"/>
      <c r="FK239" s="146"/>
      <c r="FL239" s="146"/>
      <c r="FM239" s="146"/>
      <c r="FN239" s="146"/>
      <c r="FO239" s="146"/>
      <c r="FP239" s="146"/>
      <c r="FQ239" s="146"/>
      <c r="FR239" s="146"/>
      <c r="FS239" s="146"/>
      <c r="FT239" s="146"/>
      <c r="FU239" s="146"/>
      <c r="FV239" s="146"/>
      <c r="FW239" s="146"/>
      <c r="FX239" s="146"/>
      <c r="FY239" s="146"/>
      <c r="FZ239" s="146"/>
      <c r="GA239" s="146"/>
      <c r="GB239" s="146"/>
      <c r="GC239" s="146"/>
      <c r="GD239" s="146"/>
      <c r="GE239" s="146"/>
      <c r="GF239" s="146"/>
      <c r="GG239" s="146"/>
      <c r="GH239" s="146"/>
      <c r="GI239" s="146"/>
      <c r="GJ239" s="146"/>
      <c r="GK239" s="146"/>
      <c r="GL239" s="146"/>
      <c r="GM239" s="146"/>
      <c r="GN239" s="146"/>
      <c r="GO239" s="146"/>
      <c r="GP239" s="146"/>
      <c r="GQ239" s="146"/>
      <c r="GR239" s="146"/>
      <c r="GS239" s="146"/>
      <c r="GT239" s="146"/>
      <c r="GU239" s="146"/>
      <c r="GV239" s="146"/>
      <c r="GW239" s="146"/>
      <c r="GX239" s="146"/>
      <c r="GY239" s="146"/>
      <c r="GZ239" s="146"/>
      <c r="HA239" s="146"/>
      <c r="HB239" s="146"/>
      <c r="HC239" s="146"/>
      <c r="HD239" s="146"/>
      <c r="HE239" s="146"/>
      <c r="HF239" s="146"/>
    </row>
    <row r="240" spans="1:214" ht="12.75">
      <c r="A240" s="138"/>
      <c r="B240" s="143"/>
      <c r="C240" s="159"/>
      <c r="D240" s="158"/>
      <c r="E240" s="158"/>
      <c r="F240" s="158"/>
      <c r="G240" s="158"/>
      <c r="DL240" s="146"/>
      <c r="DM240" s="146"/>
      <c r="DN240" s="146"/>
      <c r="DO240" s="146"/>
      <c r="DP240" s="146"/>
      <c r="DQ240" s="146"/>
      <c r="DR240" s="146"/>
      <c r="DS240" s="146"/>
      <c r="DT240" s="146"/>
      <c r="DU240" s="146"/>
      <c r="DV240" s="146"/>
      <c r="DW240" s="146"/>
      <c r="DX240" s="146"/>
      <c r="DY240" s="146"/>
      <c r="DZ240" s="146"/>
      <c r="EA240" s="146"/>
      <c r="EB240" s="146"/>
      <c r="EC240" s="146"/>
      <c r="ED240" s="146"/>
      <c r="EE240" s="146"/>
      <c r="EF240" s="146"/>
      <c r="EG240" s="146"/>
      <c r="EH240" s="146"/>
      <c r="EI240" s="146"/>
      <c r="EJ240" s="146"/>
      <c r="EK240" s="146"/>
      <c r="EL240" s="146"/>
      <c r="EM240" s="146"/>
      <c r="EN240" s="146"/>
      <c r="EO240" s="146"/>
      <c r="EP240" s="146"/>
      <c r="EQ240" s="146"/>
      <c r="ER240" s="146"/>
      <c r="ES240" s="146"/>
      <c r="ET240" s="146"/>
      <c r="EU240" s="146"/>
      <c r="EV240" s="146"/>
      <c r="EW240" s="146"/>
      <c r="EX240" s="146"/>
      <c r="EY240" s="146"/>
      <c r="EZ240" s="146"/>
      <c r="FA240" s="146"/>
      <c r="FB240" s="146"/>
      <c r="FC240" s="146"/>
      <c r="FD240" s="146"/>
      <c r="FE240" s="146"/>
      <c r="FF240" s="146"/>
      <c r="FG240" s="146"/>
      <c r="FH240" s="146"/>
      <c r="FI240" s="146"/>
      <c r="FJ240" s="146"/>
      <c r="FK240" s="146"/>
      <c r="FL240" s="146"/>
      <c r="FM240" s="146"/>
      <c r="FN240" s="146"/>
      <c r="FO240" s="146"/>
      <c r="FP240" s="146"/>
      <c r="FQ240" s="146"/>
      <c r="FR240" s="146"/>
      <c r="FS240" s="146"/>
      <c r="FT240" s="146"/>
      <c r="FU240" s="146"/>
      <c r="FV240" s="146"/>
      <c r="FW240" s="146"/>
      <c r="FX240" s="146"/>
      <c r="FY240" s="146"/>
      <c r="FZ240" s="146"/>
      <c r="GA240" s="146"/>
      <c r="GB240" s="146"/>
      <c r="GC240" s="146"/>
      <c r="GD240" s="146"/>
      <c r="GE240" s="146"/>
      <c r="GF240" s="146"/>
      <c r="GG240" s="146"/>
      <c r="GH240" s="146"/>
      <c r="GI240" s="146"/>
      <c r="GJ240" s="146"/>
      <c r="GK240" s="146"/>
      <c r="GL240" s="146"/>
      <c r="GM240" s="146"/>
      <c r="GN240" s="146"/>
      <c r="GO240" s="146"/>
      <c r="GP240" s="146"/>
      <c r="GQ240" s="146"/>
      <c r="GR240" s="146"/>
      <c r="GS240" s="146"/>
      <c r="GT240" s="146"/>
      <c r="GU240" s="146"/>
      <c r="GV240" s="146"/>
      <c r="GW240" s="146"/>
      <c r="GX240" s="146"/>
      <c r="GY240" s="146"/>
      <c r="GZ240" s="146"/>
      <c r="HA240" s="146"/>
      <c r="HB240" s="146"/>
      <c r="HC240" s="146"/>
      <c r="HD240" s="146"/>
      <c r="HE240" s="146"/>
      <c r="HF240" s="146"/>
    </row>
    <row r="241" spans="1:214" ht="12.75">
      <c r="A241" s="138"/>
      <c r="B241" s="143"/>
      <c r="C241" s="159"/>
      <c r="D241" s="158"/>
      <c r="E241" s="158"/>
      <c r="F241" s="158"/>
      <c r="G241" s="158"/>
      <c r="DL241" s="146"/>
      <c r="DM241" s="146"/>
      <c r="DN241" s="146"/>
      <c r="DO241" s="146"/>
      <c r="DP241" s="146"/>
      <c r="DQ241" s="146"/>
      <c r="DR241" s="146"/>
      <c r="DS241" s="146"/>
      <c r="DT241" s="146"/>
      <c r="DU241" s="146"/>
      <c r="DV241" s="146"/>
      <c r="DW241" s="146"/>
      <c r="DX241" s="146"/>
      <c r="DY241" s="146"/>
      <c r="DZ241" s="146"/>
      <c r="EA241" s="146"/>
      <c r="EB241" s="146"/>
      <c r="EC241" s="146"/>
      <c r="ED241" s="146"/>
      <c r="EE241" s="146"/>
      <c r="EF241" s="146"/>
      <c r="EG241" s="146"/>
      <c r="EH241" s="146"/>
      <c r="EI241" s="146"/>
      <c r="EJ241" s="146"/>
      <c r="EK241" s="146"/>
      <c r="EL241" s="146"/>
      <c r="EM241" s="146"/>
      <c r="EN241" s="146"/>
      <c r="EO241" s="146"/>
      <c r="EP241" s="146"/>
      <c r="EQ241" s="146"/>
      <c r="ER241" s="146"/>
      <c r="ES241" s="146"/>
      <c r="ET241" s="146"/>
      <c r="EU241" s="146"/>
      <c r="EV241" s="146"/>
      <c r="EW241" s="146"/>
      <c r="EX241" s="146"/>
      <c r="EY241" s="146"/>
      <c r="EZ241" s="146"/>
      <c r="FA241" s="146"/>
      <c r="FB241" s="146"/>
      <c r="FC241" s="146"/>
      <c r="FD241" s="146"/>
      <c r="FE241" s="146"/>
      <c r="FF241" s="146"/>
      <c r="FG241" s="146"/>
      <c r="FH241" s="146"/>
      <c r="FI241" s="146"/>
      <c r="FJ241" s="146"/>
      <c r="FK241" s="146"/>
      <c r="FL241" s="146"/>
      <c r="FM241" s="146"/>
      <c r="FN241" s="146"/>
      <c r="FO241" s="146"/>
      <c r="FP241" s="146"/>
      <c r="FQ241" s="146"/>
      <c r="FR241" s="146"/>
      <c r="FS241" s="146"/>
      <c r="FT241" s="146"/>
      <c r="FU241" s="146"/>
      <c r="FV241" s="146"/>
      <c r="FW241" s="146"/>
      <c r="FX241" s="146"/>
      <c r="FY241" s="146"/>
      <c r="FZ241" s="146"/>
      <c r="GA241" s="146"/>
      <c r="GB241" s="146"/>
      <c r="GC241" s="146"/>
      <c r="GD241" s="146"/>
      <c r="GE241" s="146"/>
      <c r="GF241" s="146"/>
      <c r="GG241" s="146"/>
      <c r="GH241" s="146"/>
      <c r="GI241" s="146"/>
      <c r="GJ241" s="146"/>
      <c r="GK241" s="146"/>
      <c r="GL241" s="146"/>
      <c r="GM241" s="146"/>
      <c r="GN241" s="146"/>
      <c r="GO241" s="146"/>
      <c r="GP241" s="146"/>
      <c r="GQ241" s="146"/>
      <c r="GR241" s="146"/>
      <c r="GS241" s="146"/>
      <c r="GT241" s="146"/>
      <c r="GU241" s="146"/>
      <c r="GV241" s="146"/>
      <c r="GW241" s="146"/>
      <c r="GX241" s="146"/>
      <c r="GY241" s="146"/>
      <c r="GZ241" s="146"/>
      <c r="HA241" s="146"/>
      <c r="HB241" s="146"/>
      <c r="HC241" s="146"/>
      <c r="HD241" s="146"/>
      <c r="HE241" s="146"/>
      <c r="HF241" s="146"/>
    </row>
    <row r="242" spans="1:214" ht="12.75">
      <c r="A242" s="138"/>
      <c r="B242" s="143"/>
      <c r="C242" s="159"/>
      <c r="D242" s="158"/>
      <c r="E242" s="158"/>
      <c r="F242" s="158"/>
      <c r="G242" s="158"/>
      <c r="DL242" s="146"/>
      <c r="DM242" s="146"/>
      <c r="DN242" s="146"/>
      <c r="DO242" s="146"/>
      <c r="DP242" s="146"/>
      <c r="DQ242" s="146"/>
      <c r="DR242" s="146"/>
      <c r="DS242" s="146"/>
      <c r="DT242" s="146"/>
      <c r="DU242" s="146"/>
      <c r="DV242" s="146"/>
      <c r="DW242" s="146"/>
      <c r="DX242" s="146"/>
      <c r="DY242" s="146"/>
      <c r="DZ242" s="146"/>
      <c r="EA242" s="146"/>
      <c r="EB242" s="146"/>
      <c r="EC242" s="146"/>
      <c r="ED242" s="146"/>
      <c r="EE242" s="146"/>
      <c r="EF242" s="146"/>
      <c r="EG242" s="146"/>
      <c r="EH242" s="146"/>
      <c r="EI242" s="146"/>
      <c r="EJ242" s="146"/>
      <c r="EK242" s="146"/>
      <c r="EL242" s="146"/>
      <c r="EM242" s="146"/>
      <c r="EN242" s="146"/>
      <c r="EO242" s="146"/>
      <c r="EP242" s="146"/>
      <c r="EQ242" s="146"/>
      <c r="ER242" s="146"/>
      <c r="ES242" s="146"/>
      <c r="ET242" s="146"/>
      <c r="EU242" s="146"/>
      <c r="EV242" s="146"/>
      <c r="EW242" s="146"/>
      <c r="EX242" s="146"/>
      <c r="EY242" s="146"/>
      <c r="EZ242" s="146"/>
      <c r="FA242" s="146"/>
      <c r="FB242" s="146"/>
      <c r="FC242" s="146"/>
      <c r="FD242" s="146"/>
      <c r="FE242" s="146"/>
      <c r="FF242" s="146"/>
      <c r="FG242" s="146"/>
      <c r="FH242" s="146"/>
      <c r="FI242" s="146"/>
      <c r="FJ242" s="146"/>
      <c r="FK242" s="146"/>
      <c r="FL242" s="146"/>
      <c r="FM242" s="146"/>
      <c r="FN242" s="146"/>
      <c r="FO242" s="146"/>
      <c r="FP242" s="146"/>
      <c r="FQ242" s="146"/>
      <c r="FR242" s="146"/>
      <c r="FS242" s="146"/>
      <c r="FT242" s="146"/>
      <c r="FU242" s="146"/>
      <c r="FV242" s="146"/>
      <c r="FW242" s="146"/>
      <c r="FX242" s="146"/>
      <c r="FY242" s="146"/>
      <c r="FZ242" s="146"/>
      <c r="GA242" s="146"/>
      <c r="GB242" s="146"/>
      <c r="GC242" s="146"/>
      <c r="GD242" s="146"/>
      <c r="GE242" s="146"/>
      <c r="GF242" s="146"/>
      <c r="GG242" s="146"/>
      <c r="GH242" s="146"/>
      <c r="GI242" s="146"/>
      <c r="GJ242" s="146"/>
      <c r="GK242" s="146"/>
      <c r="GL242" s="146"/>
      <c r="GM242" s="146"/>
      <c r="GN242" s="146"/>
      <c r="GO242" s="146"/>
      <c r="GP242" s="146"/>
      <c r="GQ242" s="146"/>
      <c r="GR242" s="146"/>
      <c r="GS242" s="146"/>
      <c r="GT242" s="146"/>
      <c r="GU242" s="146"/>
      <c r="GV242" s="146"/>
      <c r="GW242" s="146"/>
      <c r="GX242" s="146"/>
      <c r="GY242" s="146"/>
      <c r="GZ242" s="146"/>
      <c r="HA242" s="146"/>
      <c r="HB242" s="146"/>
      <c r="HC242" s="146"/>
      <c r="HD242" s="146"/>
      <c r="HE242" s="146"/>
      <c r="HF242" s="146"/>
    </row>
    <row r="243" spans="1:214" ht="12.75">
      <c r="A243" s="138"/>
      <c r="B243" s="143"/>
      <c r="C243" s="159"/>
      <c r="D243" s="158"/>
      <c r="E243" s="158"/>
      <c r="F243" s="158"/>
      <c r="G243" s="158"/>
      <c r="DL243" s="146"/>
      <c r="DM243" s="146"/>
      <c r="DN243" s="146"/>
      <c r="DO243" s="146"/>
      <c r="DP243" s="146"/>
      <c r="DQ243" s="146"/>
      <c r="DR243" s="146"/>
      <c r="DS243" s="146"/>
      <c r="DT243" s="146"/>
      <c r="DU243" s="146"/>
      <c r="DV243" s="146"/>
      <c r="DW243" s="146"/>
      <c r="DX243" s="146"/>
      <c r="DY243" s="146"/>
      <c r="DZ243" s="146"/>
      <c r="EA243" s="146"/>
      <c r="EB243" s="146"/>
      <c r="EC243" s="146"/>
      <c r="ED243" s="146"/>
      <c r="EE243" s="146"/>
      <c r="EF243" s="146"/>
      <c r="EG243" s="146"/>
      <c r="EH243" s="146"/>
      <c r="EI243" s="146"/>
      <c r="EJ243" s="146"/>
      <c r="EK243" s="146"/>
      <c r="EL243" s="146"/>
      <c r="EM243" s="146"/>
      <c r="EN243" s="146"/>
      <c r="EO243" s="146"/>
      <c r="EP243" s="146"/>
      <c r="EQ243" s="146"/>
      <c r="ER243" s="146"/>
      <c r="ES243" s="146"/>
      <c r="ET243" s="146"/>
      <c r="EU243" s="146"/>
      <c r="EV243" s="146"/>
      <c r="EW243" s="146"/>
      <c r="EX243" s="146"/>
      <c r="EY243" s="146"/>
      <c r="EZ243" s="146"/>
      <c r="FA243" s="146"/>
      <c r="FB243" s="146"/>
      <c r="FC243" s="146"/>
      <c r="FD243" s="146"/>
      <c r="FE243" s="146"/>
      <c r="FF243" s="146"/>
      <c r="FG243" s="146"/>
      <c r="FH243" s="146"/>
      <c r="FI243" s="146"/>
      <c r="FJ243" s="146"/>
      <c r="FK243" s="146"/>
      <c r="FL243" s="146"/>
      <c r="FM243" s="146"/>
      <c r="FN243" s="146"/>
      <c r="FO243" s="146"/>
      <c r="FP243" s="146"/>
      <c r="FQ243" s="146"/>
      <c r="FR243" s="146"/>
      <c r="FS243" s="146"/>
      <c r="FT243" s="146"/>
      <c r="FU243" s="146"/>
      <c r="FV243" s="146"/>
      <c r="FW243" s="146"/>
      <c r="FX243" s="146"/>
      <c r="FY243" s="146"/>
      <c r="FZ243" s="146"/>
      <c r="GA243" s="146"/>
      <c r="GB243" s="146"/>
      <c r="GC243" s="146"/>
      <c r="GD243" s="146"/>
      <c r="GE243" s="146"/>
      <c r="GF243" s="146"/>
      <c r="GG243" s="146"/>
      <c r="GH243" s="146"/>
      <c r="GI243" s="146"/>
      <c r="GJ243" s="146"/>
      <c r="GK243" s="146"/>
      <c r="GL243" s="146"/>
      <c r="GM243" s="146"/>
      <c r="GN243" s="146"/>
      <c r="GO243" s="146"/>
      <c r="GP243" s="146"/>
      <c r="GQ243" s="146"/>
      <c r="GR243" s="146"/>
      <c r="GS243" s="146"/>
      <c r="GT243" s="146"/>
      <c r="GU243" s="146"/>
      <c r="GV243" s="146"/>
      <c r="GW243" s="146"/>
      <c r="GX243" s="146"/>
      <c r="GY243" s="146"/>
      <c r="GZ243" s="146"/>
      <c r="HA243" s="146"/>
      <c r="HB243" s="146"/>
      <c r="HC243" s="146"/>
      <c r="HD243" s="146"/>
      <c r="HE243" s="146"/>
      <c r="HF243" s="146"/>
    </row>
    <row r="244" spans="1:214" ht="12.75">
      <c r="A244" s="138"/>
      <c r="B244" s="143"/>
      <c r="C244" s="159"/>
      <c r="D244" s="158"/>
      <c r="E244" s="158"/>
      <c r="F244" s="158"/>
      <c r="G244" s="158"/>
      <c r="DL244" s="146"/>
      <c r="DM244" s="146"/>
      <c r="DN244" s="146"/>
      <c r="DO244" s="146"/>
      <c r="DP244" s="146"/>
      <c r="DQ244" s="146"/>
      <c r="DR244" s="146"/>
      <c r="DS244" s="146"/>
      <c r="DT244" s="146"/>
      <c r="DU244" s="146"/>
      <c r="DV244" s="146"/>
      <c r="DW244" s="146"/>
      <c r="DX244" s="146"/>
      <c r="DY244" s="146"/>
      <c r="DZ244" s="146"/>
      <c r="EA244" s="146"/>
      <c r="EB244" s="146"/>
      <c r="EC244" s="146"/>
      <c r="ED244" s="146"/>
      <c r="EE244" s="146"/>
      <c r="EF244" s="146"/>
      <c r="EG244" s="146"/>
      <c r="EH244" s="146"/>
      <c r="EI244" s="146"/>
      <c r="EJ244" s="146"/>
      <c r="EK244" s="146"/>
      <c r="EL244" s="146"/>
      <c r="EM244" s="146"/>
      <c r="EN244" s="146"/>
      <c r="EO244" s="146"/>
      <c r="EP244" s="146"/>
      <c r="EQ244" s="146"/>
      <c r="ER244" s="146"/>
      <c r="ES244" s="146"/>
      <c r="ET244" s="146"/>
      <c r="EU244" s="146"/>
      <c r="EV244" s="146"/>
      <c r="EW244" s="146"/>
      <c r="EX244" s="146"/>
      <c r="EY244" s="146"/>
      <c r="EZ244" s="146"/>
      <c r="FA244" s="146"/>
      <c r="FB244" s="146"/>
      <c r="FC244" s="146"/>
      <c r="FD244" s="146"/>
      <c r="FE244" s="146"/>
      <c r="FF244" s="146"/>
      <c r="FG244" s="146"/>
      <c r="FH244" s="146"/>
      <c r="FI244" s="146"/>
      <c r="FJ244" s="146"/>
      <c r="FK244" s="146"/>
      <c r="FL244" s="146"/>
      <c r="FM244" s="146"/>
      <c r="FN244" s="146"/>
      <c r="FO244" s="146"/>
      <c r="FP244" s="146"/>
      <c r="FQ244" s="146"/>
      <c r="FR244" s="146"/>
      <c r="FS244" s="146"/>
      <c r="FT244" s="146"/>
      <c r="FU244" s="146"/>
      <c r="FV244" s="146"/>
      <c r="FW244" s="146"/>
      <c r="FX244" s="146"/>
      <c r="FY244" s="146"/>
      <c r="FZ244" s="146"/>
      <c r="GA244" s="146"/>
      <c r="GB244" s="146"/>
      <c r="GC244" s="146"/>
      <c r="GD244" s="146"/>
      <c r="GE244" s="146"/>
      <c r="GF244" s="146"/>
      <c r="GG244" s="146"/>
      <c r="GH244" s="146"/>
      <c r="GI244" s="146"/>
      <c r="GJ244" s="146"/>
      <c r="GK244" s="146"/>
      <c r="GL244" s="146"/>
      <c r="GM244" s="146"/>
      <c r="GN244" s="146"/>
      <c r="GO244" s="146"/>
      <c r="GP244" s="146"/>
      <c r="GQ244" s="146"/>
      <c r="GR244" s="146"/>
      <c r="GS244" s="146"/>
      <c r="GT244" s="146"/>
      <c r="GU244" s="146"/>
      <c r="GV244" s="146"/>
      <c r="GW244" s="146"/>
      <c r="GX244" s="146"/>
      <c r="GY244" s="146"/>
      <c r="GZ244" s="146"/>
      <c r="HA244" s="146"/>
      <c r="HB244" s="146"/>
      <c r="HC244" s="146"/>
      <c r="HD244" s="146"/>
      <c r="HE244" s="146"/>
      <c r="HF244" s="146"/>
    </row>
    <row r="245" spans="1:7" ht="12.75">
      <c r="A245" s="138"/>
      <c r="B245" s="143"/>
      <c r="C245" s="159"/>
      <c r="D245" s="158"/>
      <c r="E245" s="158"/>
      <c r="F245" s="158"/>
      <c r="G245" s="158"/>
    </row>
    <row r="246" spans="1:7" ht="12.75">
      <c r="A246" s="138"/>
      <c r="B246" s="143"/>
      <c r="C246" s="159"/>
      <c r="D246" s="158"/>
      <c r="E246" s="158"/>
      <c r="F246" s="158"/>
      <c r="G246" s="158"/>
    </row>
    <row r="247" spans="1:7" ht="12.75">
      <c r="A247" s="138"/>
      <c r="B247" s="143"/>
      <c r="C247" s="159"/>
      <c r="D247" s="158"/>
      <c r="E247" s="158"/>
      <c r="F247" s="158"/>
      <c r="G247" s="158"/>
    </row>
    <row r="248" spans="1:7" ht="12.75">
      <c r="A248" s="138"/>
      <c r="B248" s="143"/>
      <c r="C248" s="159"/>
      <c r="D248" s="158"/>
      <c r="E248" s="158"/>
      <c r="F248" s="158"/>
      <c r="G248" s="158"/>
    </row>
    <row r="249" spans="1:7" ht="12.75">
      <c r="A249" s="138"/>
      <c r="B249" s="143"/>
      <c r="C249" s="159"/>
      <c r="D249" s="158"/>
      <c r="E249" s="158"/>
      <c r="F249" s="158"/>
      <c r="G249" s="158"/>
    </row>
    <row r="250" spans="1:7" ht="12.75">
      <c r="A250" s="138"/>
      <c r="B250" s="143"/>
      <c r="C250" s="159"/>
      <c r="D250" s="158"/>
      <c r="E250" s="158"/>
      <c r="F250" s="158"/>
      <c r="G250" s="158"/>
    </row>
    <row r="251" spans="1:7" ht="12.75">
      <c r="A251" s="138"/>
      <c r="B251" s="143"/>
      <c r="C251" s="159"/>
      <c r="D251" s="158"/>
      <c r="E251" s="158"/>
      <c r="F251" s="158"/>
      <c r="G251" s="158"/>
    </row>
    <row r="252" spans="1:7" ht="12.75">
      <c r="A252" s="138"/>
      <c r="B252" s="143"/>
      <c r="C252" s="159"/>
      <c r="D252" s="158"/>
      <c r="E252" s="158"/>
      <c r="F252" s="158"/>
      <c r="G252" s="158"/>
    </row>
    <row r="253" spans="1:7" ht="12.75">
      <c r="A253" s="138"/>
      <c r="B253" s="143"/>
      <c r="C253" s="159"/>
      <c r="D253" s="158"/>
      <c r="E253" s="158"/>
      <c r="F253" s="158"/>
      <c r="G253" s="158"/>
    </row>
    <row r="254" spans="1:7" ht="12.75">
      <c r="A254" s="138"/>
      <c r="B254" s="143"/>
      <c r="C254" s="159"/>
      <c r="D254" s="158"/>
      <c r="E254" s="158"/>
      <c r="F254" s="158"/>
      <c r="G254" s="158"/>
    </row>
    <row r="255" spans="1:7" ht="12.75">
      <c r="A255" s="138"/>
      <c r="B255" s="143"/>
      <c r="C255" s="159"/>
      <c r="D255" s="158"/>
      <c r="E255" s="158"/>
      <c r="F255" s="158"/>
      <c r="G255" s="158"/>
    </row>
    <row r="256" spans="1:7" ht="12.75">
      <c r="A256" s="138"/>
      <c r="B256" s="143"/>
      <c r="C256" s="159"/>
      <c r="D256" s="158"/>
      <c r="E256" s="158"/>
      <c r="F256" s="158"/>
      <c r="G256" s="158"/>
    </row>
    <row r="257" spans="1:7" ht="12.75">
      <c r="A257" s="138"/>
      <c r="B257" s="143"/>
      <c r="C257" s="159"/>
      <c r="D257" s="158"/>
      <c r="E257" s="158"/>
      <c r="F257" s="158"/>
      <c r="G257" s="158"/>
    </row>
    <row r="258" spans="1:7" ht="12.75">
      <c r="A258" s="138"/>
      <c r="B258" s="143"/>
      <c r="C258" s="159"/>
      <c r="D258" s="158"/>
      <c r="E258" s="158"/>
      <c r="F258" s="158"/>
      <c r="G258" s="158"/>
    </row>
    <row r="259" spans="1:7" ht="12.75">
      <c r="A259" s="138"/>
      <c r="B259" s="143"/>
      <c r="C259" s="159"/>
      <c r="D259" s="158"/>
      <c r="E259" s="158"/>
      <c r="F259" s="158"/>
      <c r="G259" s="158"/>
    </row>
    <row r="260" spans="1:7" ht="12.75">
      <c r="A260" s="138"/>
      <c r="B260" s="143"/>
      <c r="C260" s="159"/>
      <c r="D260" s="158"/>
      <c r="E260" s="158"/>
      <c r="F260" s="158"/>
      <c r="G260" s="158"/>
    </row>
    <row r="261" spans="1:7" ht="12.75">
      <c r="A261" s="138"/>
      <c r="B261" s="143"/>
      <c r="C261" s="159"/>
      <c r="D261" s="158"/>
      <c r="E261" s="158"/>
      <c r="F261" s="158"/>
      <c r="G261" s="158"/>
    </row>
    <row r="262" spans="1:7" ht="12.75">
      <c r="A262" s="138"/>
      <c r="B262" s="143"/>
      <c r="C262" s="159"/>
      <c r="D262" s="158"/>
      <c r="E262" s="158"/>
      <c r="F262" s="158"/>
      <c r="G262" s="158"/>
    </row>
    <row r="263" spans="1:7" ht="12.75">
      <c r="A263" s="138"/>
      <c r="B263" s="143"/>
      <c r="C263" s="159"/>
      <c r="D263" s="158"/>
      <c r="E263" s="158"/>
      <c r="F263" s="158"/>
      <c r="G263" s="158"/>
    </row>
    <row r="264" spans="1:7" ht="12.75">
      <c r="A264" s="138"/>
      <c r="B264" s="143"/>
      <c r="C264" s="159"/>
      <c r="D264" s="158"/>
      <c r="E264" s="158"/>
      <c r="F264" s="158"/>
      <c r="G264" s="158"/>
    </row>
    <row r="265" spans="1:7" ht="12.75">
      <c r="A265" s="138"/>
      <c r="B265" s="143"/>
      <c r="C265" s="159"/>
      <c r="D265" s="158"/>
      <c r="E265" s="158"/>
      <c r="F265" s="158"/>
      <c r="G265" s="158"/>
    </row>
    <row r="266" spans="1:7" ht="12.75">
      <c r="A266" s="138"/>
      <c r="B266" s="143"/>
      <c r="C266" s="159"/>
      <c r="D266" s="158"/>
      <c r="E266" s="158"/>
      <c r="F266" s="158"/>
      <c r="G266" s="158"/>
    </row>
    <row r="267" spans="1:7" ht="12.75">
      <c r="A267" s="138"/>
      <c r="B267" s="143"/>
      <c r="C267" s="159"/>
      <c r="D267" s="158"/>
      <c r="E267" s="158"/>
      <c r="F267" s="158"/>
      <c r="G267" s="158"/>
    </row>
    <row r="268" spans="1:7" ht="12.75">
      <c r="A268" s="138"/>
      <c r="B268" s="143"/>
      <c r="C268" s="159"/>
      <c r="D268" s="158"/>
      <c r="E268" s="158"/>
      <c r="F268" s="158"/>
      <c r="G268" s="158"/>
    </row>
    <row r="269" spans="1:7" ht="12.75">
      <c r="A269" s="138"/>
      <c r="B269" s="143"/>
      <c r="C269" s="159"/>
      <c r="D269" s="158"/>
      <c r="E269" s="158"/>
      <c r="F269" s="158"/>
      <c r="G269" s="158"/>
    </row>
    <row r="270" spans="1:7" ht="12.75">
      <c r="A270" s="138"/>
      <c r="B270" s="143"/>
      <c r="C270" s="159"/>
      <c r="D270" s="158"/>
      <c r="E270" s="158"/>
      <c r="F270" s="158"/>
      <c r="G270" s="158"/>
    </row>
    <row r="271" spans="1:7" ht="12.75">
      <c r="A271" s="138"/>
      <c r="B271" s="143"/>
      <c r="C271" s="159"/>
      <c r="D271" s="158"/>
      <c r="E271" s="158"/>
      <c r="F271" s="158"/>
      <c r="G271" s="158"/>
    </row>
    <row r="272" spans="1:7" ht="12.75">
      <c r="A272" s="138"/>
      <c r="B272" s="143"/>
      <c r="C272" s="159"/>
      <c r="D272" s="158"/>
      <c r="E272" s="158"/>
      <c r="F272" s="158"/>
      <c r="G272" s="158"/>
    </row>
    <row r="273" spans="1:7" ht="12.75">
      <c r="A273" s="138"/>
      <c r="B273" s="143"/>
      <c r="C273" s="159"/>
      <c r="D273" s="158"/>
      <c r="E273" s="158"/>
      <c r="F273" s="158"/>
      <c r="G273" s="158"/>
    </row>
    <row r="274" spans="1:7" ht="12.75">
      <c r="A274" s="138"/>
      <c r="B274" s="143"/>
      <c r="C274" s="159"/>
      <c r="D274" s="158"/>
      <c r="E274" s="158"/>
      <c r="F274" s="158"/>
      <c r="G274" s="158"/>
    </row>
    <row r="275" spans="1:7" ht="12.75">
      <c r="A275" s="138"/>
      <c r="B275" s="143"/>
      <c r="C275" s="159"/>
      <c r="D275" s="158"/>
      <c r="E275" s="158"/>
      <c r="F275" s="158"/>
      <c r="G275" s="158"/>
    </row>
    <row r="276" spans="1:7" ht="12.75">
      <c r="A276" s="138"/>
      <c r="B276" s="143"/>
      <c r="C276" s="159"/>
      <c r="D276" s="158"/>
      <c r="E276" s="158"/>
      <c r="F276" s="158"/>
      <c r="G276" s="158"/>
    </row>
    <row r="277" spans="1:7" ht="12.75">
      <c r="A277" s="138"/>
      <c r="B277" s="143"/>
      <c r="C277" s="159"/>
      <c r="D277" s="158"/>
      <c r="E277" s="158"/>
      <c r="F277" s="158"/>
      <c r="G277" s="158"/>
    </row>
    <row r="278" spans="1:7" ht="12.75">
      <c r="A278" s="138"/>
      <c r="B278" s="143"/>
      <c r="C278" s="159"/>
      <c r="D278" s="158"/>
      <c r="E278" s="158"/>
      <c r="F278" s="158"/>
      <c r="G278" s="158"/>
    </row>
    <row r="279" spans="1:7" ht="12.75">
      <c r="A279" s="138"/>
      <c r="B279" s="143"/>
      <c r="C279" s="159"/>
      <c r="D279" s="158"/>
      <c r="E279" s="158"/>
      <c r="F279" s="158"/>
      <c r="G279" s="158"/>
    </row>
    <row r="280" spans="1:7" ht="12.75">
      <c r="A280" s="138"/>
      <c r="B280" s="143"/>
      <c r="C280" s="159"/>
      <c r="D280" s="158"/>
      <c r="E280" s="158"/>
      <c r="F280" s="158"/>
      <c r="G280" s="158"/>
    </row>
    <row r="281" spans="1:7" ht="12.75">
      <c r="A281" s="138"/>
      <c r="B281" s="143"/>
      <c r="C281" s="159"/>
      <c r="D281" s="158"/>
      <c r="E281" s="158"/>
      <c r="F281" s="158"/>
      <c r="G281" s="158"/>
    </row>
    <row r="282" spans="1:7" ht="12.75">
      <c r="A282" s="138"/>
      <c r="B282" s="143"/>
      <c r="C282" s="159"/>
      <c r="D282" s="158"/>
      <c r="E282" s="158"/>
      <c r="F282" s="158"/>
      <c r="G282" s="158"/>
    </row>
    <row r="283" spans="1:7" ht="12.75">
      <c r="A283" s="138"/>
      <c r="B283" s="143"/>
      <c r="C283" s="159"/>
      <c r="D283" s="158"/>
      <c r="E283" s="158"/>
      <c r="F283" s="158"/>
      <c r="G283" s="158"/>
    </row>
    <row r="284" spans="1:7" ht="12.75">
      <c r="A284" s="138"/>
      <c r="B284" s="143"/>
      <c r="C284" s="159"/>
      <c r="D284" s="158"/>
      <c r="E284" s="158"/>
      <c r="F284" s="158"/>
      <c r="G284" s="158"/>
    </row>
    <row r="285" spans="1:7" ht="12.75">
      <c r="A285" s="138"/>
      <c r="B285" s="143"/>
      <c r="C285" s="159"/>
      <c r="D285" s="158"/>
      <c r="E285" s="158"/>
      <c r="F285" s="158"/>
      <c r="G285" s="158"/>
    </row>
    <row r="286" spans="1:7" ht="12.75">
      <c r="A286" s="138"/>
      <c r="B286" s="143"/>
      <c r="C286" s="159"/>
      <c r="D286" s="158"/>
      <c r="E286" s="158"/>
      <c r="F286" s="158"/>
      <c r="G286" s="158"/>
    </row>
    <row r="287" spans="1:7" ht="12.75">
      <c r="A287" s="138"/>
      <c r="B287" s="143"/>
      <c r="C287" s="159"/>
      <c r="D287" s="158"/>
      <c r="E287" s="158"/>
      <c r="F287" s="158"/>
      <c r="G287" s="158"/>
    </row>
    <row r="288" spans="1:7" ht="12.75">
      <c r="A288" s="138"/>
      <c r="B288" s="143"/>
      <c r="C288" s="159"/>
      <c r="D288" s="158"/>
      <c r="E288" s="158"/>
      <c r="F288" s="158"/>
      <c r="G288" s="158"/>
    </row>
    <row r="289" spans="1:7" ht="12.75">
      <c r="A289" s="138"/>
      <c r="B289" s="143"/>
      <c r="C289" s="159"/>
      <c r="D289" s="158"/>
      <c r="E289" s="158"/>
      <c r="F289" s="158"/>
      <c r="G289" s="158"/>
    </row>
    <row r="290" spans="1:7" ht="12.75">
      <c r="A290" s="138"/>
      <c r="B290" s="143"/>
      <c r="C290" s="159"/>
      <c r="D290" s="158"/>
      <c r="E290" s="158"/>
      <c r="F290" s="158"/>
      <c r="G290" s="158"/>
    </row>
    <row r="291" spans="1:7" ht="12.75">
      <c r="A291" s="138"/>
      <c r="B291" s="143"/>
      <c r="C291" s="159"/>
      <c r="D291" s="158"/>
      <c r="E291" s="158"/>
      <c r="F291" s="158"/>
      <c r="G291" s="158"/>
    </row>
    <row r="292" spans="1:7" ht="12.75">
      <c r="A292" s="138"/>
      <c r="B292" s="143"/>
      <c r="C292" s="159"/>
      <c r="D292" s="158"/>
      <c r="E292" s="158"/>
      <c r="F292" s="158"/>
      <c r="G292" s="158"/>
    </row>
    <row r="293" spans="1:7" ht="12.75">
      <c r="A293" s="138"/>
      <c r="B293" s="143"/>
      <c r="C293" s="159"/>
      <c r="D293" s="158"/>
      <c r="E293" s="158"/>
      <c r="F293" s="158"/>
      <c r="G293" s="158"/>
    </row>
    <row r="294" spans="1:7" ht="12.75">
      <c r="A294" s="138"/>
      <c r="B294" s="143"/>
      <c r="C294" s="159"/>
      <c r="D294" s="158"/>
      <c r="E294" s="158"/>
      <c r="F294" s="158"/>
      <c r="G294" s="158"/>
    </row>
    <row r="295" spans="1:7" ht="12.75">
      <c r="A295" s="138"/>
      <c r="B295" s="143"/>
      <c r="C295" s="159"/>
      <c r="D295" s="158"/>
      <c r="E295" s="158"/>
      <c r="F295" s="158"/>
      <c r="G295" s="158"/>
    </row>
    <row r="296" spans="1:7" ht="12.75">
      <c r="A296" s="138"/>
      <c r="B296" s="143"/>
      <c r="C296" s="159"/>
      <c r="D296" s="158"/>
      <c r="E296" s="158"/>
      <c r="F296" s="158"/>
      <c r="G296" s="158"/>
    </row>
    <row r="297" spans="1:7" ht="12.75">
      <c r="A297" s="138"/>
      <c r="B297" s="143"/>
      <c r="C297" s="159"/>
      <c r="D297" s="158"/>
      <c r="E297" s="158"/>
      <c r="F297" s="158"/>
      <c r="G297" s="158"/>
    </row>
    <row r="298" spans="1:7" ht="12.75">
      <c r="A298" s="138"/>
      <c r="B298" s="143"/>
      <c r="C298" s="159"/>
      <c r="D298" s="158"/>
      <c r="E298" s="158"/>
      <c r="F298" s="158"/>
      <c r="G298" s="158"/>
    </row>
    <row r="299" spans="1:7" ht="12.75">
      <c r="A299" s="138"/>
      <c r="B299" s="143"/>
      <c r="C299" s="159"/>
      <c r="D299" s="158"/>
      <c r="E299" s="158"/>
      <c r="F299" s="158"/>
      <c r="G299" s="158"/>
    </row>
    <row r="300" spans="1:7" ht="12.75">
      <c r="A300" s="138"/>
      <c r="B300" s="143"/>
      <c r="C300" s="159"/>
      <c r="D300" s="158"/>
      <c r="E300" s="158"/>
      <c r="F300" s="158"/>
      <c r="G300" s="158"/>
    </row>
    <row r="301" spans="1:7" ht="12.75">
      <c r="A301" s="138"/>
      <c r="B301" s="143"/>
      <c r="C301" s="159"/>
      <c r="D301" s="158"/>
      <c r="E301" s="158"/>
      <c r="F301" s="158"/>
      <c r="G301" s="158"/>
    </row>
    <row r="302" spans="1:7" ht="12.75">
      <c r="A302" s="138"/>
      <c r="B302" s="143"/>
      <c r="C302" s="159"/>
      <c r="D302" s="158"/>
      <c r="E302" s="158"/>
      <c r="F302" s="158"/>
      <c r="G302" s="158"/>
    </row>
    <row r="303" spans="1:7" ht="12.75">
      <c r="A303" s="138"/>
      <c r="B303" s="143"/>
      <c r="C303" s="159"/>
      <c r="D303" s="158"/>
      <c r="E303" s="158"/>
      <c r="F303" s="158"/>
      <c r="G303" s="158"/>
    </row>
    <row r="304" spans="1:7" ht="12.75">
      <c r="A304" s="138"/>
      <c r="B304" s="143"/>
      <c r="C304" s="159"/>
      <c r="D304" s="158"/>
      <c r="E304" s="158"/>
      <c r="F304" s="158"/>
      <c r="G304" s="158"/>
    </row>
    <row r="305" spans="1:7" ht="12.75">
      <c r="A305" s="138"/>
      <c r="B305" s="143"/>
      <c r="C305" s="159"/>
      <c r="D305" s="158"/>
      <c r="E305" s="158"/>
      <c r="F305" s="158"/>
      <c r="G305" s="158"/>
    </row>
    <row r="306" spans="1:7" ht="12.75">
      <c r="A306" s="138"/>
      <c r="B306" s="143"/>
      <c r="C306" s="159"/>
      <c r="D306" s="158"/>
      <c r="E306" s="158"/>
      <c r="F306" s="158"/>
      <c r="G306" s="158"/>
    </row>
    <row r="307" spans="1:7" ht="12.75">
      <c r="A307" s="138"/>
      <c r="B307" s="143"/>
      <c r="C307" s="159"/>
      <c r="D307" s="158"/>
      <c r="E307" s="158"/>
      <c r="F307" s="158"/>
      <c r="G307" s="158"/>
    </row>
    <row r="308" spans="1:7" ht="12.75">
      <c r="A308" s="138"/>
      <c r="B308" s="143"/>
      <c r="C308" s="159"/>
      <c r="D308" s="158"/>
      <c r="E308" s="158"/>
      <c r="F308" s="158"/>
      <c r="G308" s="158"/>
    </row>
    <row r="309" spans="1:7" ht="12.75">
      <c r="A309" s="138"/>
      <c r="B309" s="143"/>
      <c r="C309" s="159"/>
      <c r="D309" s="158"/>
      <c r="E309" s="158"/>
      <c r="F309" s="158"/>
      <c r="G309" s="158"/>
    </row>
    <row r="310" spans="1:7" ht="12.75">
      <c r="A310" s="138"/>
      <c r="B310" s="143"/>
      <c r="C310" s="159"/>
      <c r="D310" s="158"/>
      <c r="E310" s="158"/>
      <c r="F310" s="158"/>
      <c r="G310" s="158"/>
    </row>
    <row r="311" spans="1:7" ht="12.75">
      <c r="A311" s="138"/>
      <c r="B311" s="143"/>
      <c r="C311" s="159"/>
      <c r="D311" s="158"/>
      <c r="E311" s="158"/>
      <c r="F311" s="158"/>
      <c r="G311" s="158"/>
    </row>
    <row r="312" spans="1:7" ht="12.75">
      <c r="A312" s="138"/>
      <c r="B312" s="143"/>
      <c r="C312" s="159"/>
      <c r="D312" s="158"/>
      <c r="E312" s="158"/>
      <c r="F312" s="158"/>
      <c r="G312" s="158"/>
    </row>
    <row r="313" spans="1:7" ht="12.75">
      <c r="A313" s="138"/>
      <c r="B313" s="143"/>
      <c r="C313" s="159"/>
      <c r="D313" s="158"/>
      <c r="E313" s="158"/>
      <c r="F313" s="158"/>
      <c r="G313" s="158"/>
    </row>
    <row r="314" spans="1:7" ht="12.75">
      <c r="A314" s="138"/>
      <c r="B314" s="143"/>
      <c r="C314" s="159"/>
      <c r="D314" s="158"/>
      <c r="E314" s="158"/>
      <c r="F314" s="158"/>
      <c r="G314" s="158"/>
    </row>
    <row r="315" spans="1:7" ht="12.75">
      <c r="A315" s="138"/>
      <c r="B315" s="143"/>
      <c r="C315" s="159"/>
      <c r="D315" s="158"/>
      <c r="E315" s="158"/>
      <c r="F315" s="158"/>
      <c r="G315" s="158"/>
    </row>
    <row r="316" spans="1:7" ht="12.75">
      <c r="A316" s="138"/>
      <c r="B316" s="143"/>
      <c r="C316" s="159"/>
      <c r="D316" s="158"/>
      <c r="E316" s="158"/>
      <c r="F316" s="158"/>
      <c r="G316" s="158"/>
    </row>
    <row r="317" spans="1:7" ht="12.75">
      <c r="A317" s="138"/>
      <c r="B317" s="143"/>
      <c r="C317" s="159"/>
      <c r="D317" s="158"/>
      <c r="E317" s="158"/>
      <c r="F317" s="158"/>
      <c r="G317" s="158"/>
    </row>
    <row r="318" spans="1:7" ht="12.75">
      <c r="A318" s="138"/>
      <c r="B318" s="143"/>
      <c r="C318" s="159"/>
      <c r="D318" s="158"/>
      <c r="E318" s="158"/>
      <c r="F318" s="158"/>
      <c r="G318" s="158"/>
    </row>
    <row r="319" spans="1:7" ht="12.75">
      <c r="A319" s="138"/>
      <c r="B319" s="143"/>
      <c r="C319" s="159"/>
      <c r="D319" s="158"/>
      <c r="E319" s="158"/>
      <c r="F319" s="158"/>
      <c r="G319" s="158"/>
    </row>
    <row r="320" spans="1:7" ht="12.75">
      <c r="A320" s="138"/>
      <c r="B320" s="143"/>
      <c r="C320" s="159"/>
      <c r="D320" s="158"/>
      <c r="E320" s="158"/>
      <c r="F320" s="158"/>
      <c r="G320" s="158"/>
    </row>
    <row r="321" spans="1:7" ht="12.75">
      <c r="A321" s="138"/>
      <c r="B321" s="143"/>
      <c r="C321" s="159"/>
      <c r="D321" s="158"/>
      <c r="E321" s="158"/>
      <c r="F321" s="158"/>
      <c r="G321" s="158"/>
    </row>
    <row r="322" spans="1:7" ht="12.75">
      <c r="A322" s="138"/>
      <c r="B322" s="143"/>
      <c r="C322" s="159"/>
      <c r="D322" s="158"/>
      <c r="E322" s="158"/>
      <c r="F322" s="158"/>
      <c r="G322" s="158"/>
    </row>
    <row r="323" spans="1:7" ht="12.75">
      <c r="A323" s="138"/>
      <c r="B323" s="143"/>
      <c r="C323" s="159"/>
      <c r="D323" s="158"/>
      <c r="E323" s="158"/>
      <c r="F323" s="158"/>
      <c r="G323" s="158"/>
    </row>
    <row r="324" spans="1:7" ht="12.75">
      <c r="A324" s="138"/>
      <c r="B324" s="143"/>
      <c r="C324" s="159"/>
      <c r="D324" s="158"/>
      <c r="E324" s="158"/>
      <c r="F324" s="158"/>
      <c r="G324" s="158"/>
    </row>
    <row r="325" spans="1:7" ht="12.75">
      <c r="A325" s="138"/>
      <c r="B325" s="143"/>
      <c r="C325" s="159"/>
      <c r="D325" s="158"/>
      <c r="E325" s="158"/>
      <c r="F325" s="158"/>
      <c r="G325" s="158"/>
    </row>
    <row r="326" ht="12.75">
      <c r="A326" s="138"/>
    </row>
    <row r="1194" ht="17.25" customHeight="1"/>
  </sheetData>
  <sheetProtection/>
  <mergeCells count="8">
    <mergeCell ref="B8:H8"/>
    <mergeCell ref="B9:H9"/>
    <mergeCell ref="F1:G1"/>
    <mergeCell ref="E2:G2"/>
    <mergeCell ref="E3:G3"/>
    <mergeCell ref="E4:G4"/>
    <mergeCell ref="E5:G5"/>
    <mergeCell ref="B7:H7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</cp:lastModifiedBy>
  <cp:lastPrinted>2013-11-15T11:41:56Z</cp:lastPrinted>
  <dcterms:created xsi:type="dcterms:W3CDTF">2007-09-04T08:08:49Z</dcterms:created>
  <dcterms:modified xsi:type="dcterms:W3CDTF">2013-11-15T11:42:02Z</dcterms:modified>
  <cp:category/>
  <cp:version/>
  <cp:contentType/>
  <cp:contentStatus/>
</cp:coreProperties>
</file>