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2" windowWidth="21072" windowHeight="9780"/>
  </bookViews>
  <sheets>
    <sheet name="Приложение 1" sheetId="2" r:id="rId1"/>
    <sheet name="Приложение 2" sheetId="1" r:id="rId2"/>
    <sheet name="Приложение 3" sheetId="3" r:id="rId3"/>
    <sheet name="Приложение 4" sheetId="4" r:id="rId4"/>
  </sheets>
  <calcPr calcId="114210"/>
</workbook>
</file>

<file path=xl/calcChain.xml><?xml version="1.0" encoding="utf-8"?>
<calcChain xmlns="http://schemas.openxmlformats.org/spreadsheetml/2006/main">
  <c r="W13" i="4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2"/>
  <c r="C12"/>
  <c r="D11"/>
  <c r="C11"/>
  <c r="D10"/>
  <c r="C10"/>
  <c r="D9"/>
  <c r="A9"/>
  <c r="A10"/>
  <c r="A11"/>
  <c r="A12"/>
  <c r="O12" i="3"/>
  <c r="N12"/>
  <c r="M12"/>
  <c r="A9"/>
  <c r="A10"/>
  <c r="A11"/>
  <c r="A8"/>
  <c r="D13" i="4"/>
  <c r="C9"/>
  <c r="C13"/>
  <c r="X13"/>
</calcChain>
</file>

<file path=xl/sharedStrings.xml><?xml version="1.0" encoding="utf-8"?>
<sst xmlns="http://schemas.openxmlformats.org/spreadsheetml/2006/main" count="205" uniqueCount="75">
  <si>
    <t>II. Реестр многоквартирных домов, которые подлежат капитальному ремонту в 2017 году</t>
  </si>
  <si>
    <t>№ п\п</t>
  </si>
  <si>
    <t>Адрес МКД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</si>
  <si>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</si>
  <si>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</si>
  <si>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</si>
  <si>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</si>
  <si>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</si>
  <si>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</si>
  <si>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</si>
  <si>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</si>
  <si>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Ремонт подъездов</t>
  </si>
  <si>
    <t>Утепление  фасадов</t>
  </si>
  <si>
    <t>Установка коллективных (общедомовых) ПУ и УУ</t>
  </si>
  <si>
    <t>Проектные работы</t>
  </si>
  <si>
    <t>Работы по предпроектной подготовке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</si>
  <si>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</si>
  <si>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</si>
  <si>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</si>
  <si>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</si>
  <si>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</si>
  <si>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</si>
  <si>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</si>
  <si>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Муниципальное образование Аннинское сельское поселение</t>
  </si>
  <si>
    <t>Итого по муниципальному образованию</t>
  </si>
  <si>
    <t>I. Перечень многоквратирных домов, которые подлежат капитальному ремонту в 2017 году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</si>
  <si>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</si>
  <si>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</si>
  <si>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</si>
  <si>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</si>
  <si>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</si>
  <si>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</si>
  <si>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</si>
  <si>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</si>
  <si>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</si>
  <si>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</si>
  <si>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</si>
  <si>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</si>
  <si>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</si>
  <si>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</si>
  <si>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</si>
  <si>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</si>
  <si>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</si>
  <si>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</si>
  <si>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</si>
  <si>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</si>
  <si>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</si>
  <si>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</si>
  <si>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</si>
  <si>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</si>
  <si>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</si>
  <si>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Панель</t>
  </si>
  <si>
    <t>30.12.2018</t>
  </si>
  <si>
    <t>РО</t>
  </si>
  <si>
    <t>Кирпич</t>
  </si>
  <si>
    <t>30.12.2017</t>
  </si>
  <si>
    <t>х</t>
  </si>
  <si>
    <t>III. Перечень многоквратирных домов, которые подлежат капитальному ремонту в 2017 году с учетом мер государственной поддержки</t>
  </si>
  <si>
    <t>кирпич</t>
  </si>
  <si>
    <t>IV. Реестр многоквартирных домов, которые подлежат капитальному ремонту в 2017 году  с учетом мер государственной поддержки</t>
  </si>
  <si>
    <t>ед.</t>
  </si>
  <si>
    <t>кв.м.</t>
  </si>
  <si>
    <t>куб.м.</t>
  </si>
  <si>
    <t>м крыша+Э+ХВС+ГВС+ТС+ВО+утпл фасад+подвал+УУ</t>
  </si>
  <si>
    <t>ж крыша+Э+ХВС+ГВС+ТС+ВО+подвал+УУ+утпл фасад</t>
  </si>
  <si>
    <t xml:space="preserve">лифт; </t>
  </si>
  <si>
    <t>п. Новоселье, д. 152</t>
  </si>
  <si>
    <t>п. Новоселье, д. 155</t>
  </si>
  <si>
    <t>п. Новоселье, д. 157</t>
  </si>
  <si>
    <t>п. Аннино, ул. Центральная, д. 3</t>
  </si>
  <si>
    <t>П. Аннино, ул. 10 Пятилетки, д. 1</t>
  </si>
  <si>
    <t>П. Аннино, ул. 10 Пятилетки, д. 4</t>
  </si>
  <si>
    <t>П. Аннино, ул. 10 Пятилетки, д. 6</t>
  </si>
  <si>
    <t>П. Новоселье, д. 13</t>
  </si>
  <si>
    <t>П. Новоселье, д. 4а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</si>
</sst>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  <charset val="204"/>
    </font>
    <font>
      <sz val="10"/>
      <name val="Calibri"/>
      <family val="2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20" fillId="0" borderId="0"/>
    <xf numFmtId="0" fontId="21" fillId="0" borderId="0"/>
    <xf numFmtId="0" fontId="5" fillId="0" borderId="0"/>
    <xf numFmtId="0" fontId="7" fillId="0" borderId="0"/>
    <xf numFmtId="0" fontId="4" fillId="0" borderId="0"/>
    <xf numFmtId="0" fontId="8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5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30">
    <xf numFmtId="0" fontId="0" fillId="0" borderId="0" xfId="0"/>
    <xf numFmtId="0" fontId="20" fillId="0" borderId="0" xfId="17"/>
    <xf numFmtId="0" fontId="10" fillId="2" borderId="1" xfId="17" applyNumberFormat="1" applyFont="1" applyFill="1" applyBorder="1" applyAlignment="1">
      <alignment horizontal="center" vertical="center" wrapText="1"/>
    </xf>
    <xf numFmtId="0" fontId="10" fillId="2" borderId="2" xfId="17" applyNumberFormat="1" applyFont="1" applyFill="1" applyBorder="1" applyAlignment="1">
      <alignment horizontal="center" vertical="center" wrapText="1"/>
    </xf>
    <xf numFmtId="0" fontId="10" fillId="2" borderId="3" xfId="17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right" vertical="center" indent="1"/>
    </xf>
    <xf numFmtId="0" fontId="10" fillId="2" borderId="0" xfId="0" applyFont="1" applyFill="1" applyAlignment="1">
      <alignment vertical="center"/>
    </xf>
    <xf numFmtId="4" fontId="11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6" fillId="2" borderId="0" xfId="0" applyFont="1" applyFill="1"/>
    <xf numFmtId="1" fontId="16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6" fillId="2" borderId="1" xfId="18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10" fillId="2" borderId="0" xfId="0" applyFont="1" applyFill="1"/>
    <xf numFmtId="0" fontId="9" fillId="2" borderId="0" xfId="0" applyFont="1" applyFill="1" applyAlignment="1">
      <alignment horizontal="center" vertical="center"/>
    </xf>
    <xf numFmtId="4" fontId="9" fillId="2" borderId="1" xfId="17" applyNumberFormat="1" applyFont="1" applyFill="1" applyBorder="1" applyAlignment="1">
      <alignment vertical="center"/>
    </xf>
    <xf numFmtId="4" fontId="10" fillId="2" borderId="1" xfId="18" applyNumberFormat="1" applyFont="1" applyFill="1" applyBorder="1" applyAlignment="1">
      <alignment horizontal="left" vertical="center" wrapText="1"/>
    </xf>
    <xf numFmtId="164" fontId="10" fillId="2" borderId="1" xfId="55" applyFont="1" applyFill="1" applyBorder="1" applyAlignment="1">
      <alignment horizontal="center"/>
    </xf>
    <xf numFmtId="4" fontId="10" fillId="2" borderId="1" xfId="17" applyNumberFormat="1" applyFont="1" applyFill="1" applyBorder="1"/>
    <xf numFmtId="4" fontId="15" fillId="2" borderId="0" xfId="17" applyNumberFormat="1" applyFont="1" applyFill="1" applyBorder="1"/>
    <xf numFmtId="0" fontId="12" fillId="2" borderId="0" xfId="17" applyFont="1" applyFill="1" applyAlignment="1">
      <alignment wrapText="1"/>
    </xf>
    <xf numFmtId="4" fontId="9" fillId="2" borderId="1" xfId="17" applyNumberFormat="1" applyFont="1" applyFill="1" applyBorder="1" applyAlignment="1">
      <alignment horizontal="center" vertical="center" wrapText="1"/>
    </xf>
    <xf numFmtId="4" fontId="10" fillId="2" borderId="1" xfId="17" applyNumberFormat="1" applyFont="1" applyFill="1" applyBorder="1" applyAlignment="1">
      <alignment horizontal="center" vertical="center" wrapText="1"/>
    </xf>
    <xf numFmtId="0" fontId="10" fillId="2" borderId="1" xfId="17" applyFont="1" applyFill="1" applyBorder="1" applyAlignment="1">
      <alignment horizontal="left" vertical="center"/>
    </xf>
    <xf numFmtId="3" fontId="10" fillId="2" borderId="1" xfId="17" applyNumberFormat="1" applyFont="1" applyFill="1" applyBorder="1" applyAlignment="1">
      <alignment horizontal="center" vertical="center"/>
    </xf>
    <xf numFmtId="4" fontId="10" fillId="2" borderId="1" xfId="17" applyNumberFormat="1" applyFont="1" applyFill="1" applyBorder="1" applyAlignment="1">
      <alignment horizontal="center" vertical="center"/>
    </xf>
    <xf numFmtId="4" fontId="10" fillId="2" borderId="0" xfId="17" applyNumberFormat="1" applyFont="1" applyFill="1" applyAlignment="1">
      <alignment vertical="center"/>
    </xf>
    <xf numFmtId="4" fontId="10" fillId="2" borderId="0" xfId="17" applyNumberFormat="1" applyFont="1" applyFill="1" applyBorder="1" applyAlignment="1">
      <alignment vertical="center"/>
    </xf>
    <xf numFmtId="0" fontId="10" fillId="2" borderId="0" xfId="17" applyFont="1" applyFill="1" applyAlignment="1">
      <alignment horizontal="center" vertical="center"/>
    </xf>
    <xf numFmtId="0" fontId="10" fillId="2" borderId="0" xfId="17" applyFont="1" applyFill="1" applyAlignment="1">
      <alignment horizontal="left" vertical="center"/>
    </xf>
    <xf numFmtId="0" fontId="10" fillId="2" borderId="1" xfId="18" applyFont="1" applyFill="1" applyBorder="1" applyAlignment="1">
      <alignment horizontal="center" vertical="center" wrapText="1"/>
    </xf>
    <xf numFmtId="1" fontId="10" fillId="2" borderId="1" xfId="17" applyNumberFormat="1" applyFont="1" applyFill="1" applyBorder="1" applyAlignment="1">
      <alignment horizontal="center" vertical="center"/>
    </xf>
    <xf numFmtId="1" fontId="10" fillId="2" borderId="1" xfId="17" applyNumberFormat="1" applyFont="1" applyFill="1" applyBorder="1" applyAlignment="1">
      <alignment horizontal="center" vertical="center" wrapText="1"/>
    </xf>
    <xf numFmtId="0" fontId="10" fillId="2" borderId="1" xfId="17" applyFont="1" applyFill="1" applyBorder="1" applyAlignment="1">
      <alignment horizontal="center" vertical="center" textRotation="90" wrapText="1"/>
    </xf>
    <xf numFmtId="0" fontId="10" fillId="2" borderId="1" xfId="17" applyFont="1" applyFill="1" applyBorder="1" applyAlignment="1">
      <alignment horizontal="center" vertical="center"/>
    </xf>
    <xf numFmtId="0" fontId="10" fillId="2" borderId="1" xfId="17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0" fillId="2" borderId="1" xfId="18" applyFont="1" applyFill="1" applyBorder="1" applyAlignment="1">
      <alignment horizontal="left" vertical="top" wrapText="1"/>
    </xf>
    <xf numFmtId="14" fontId="10" fillId="2" borderId="1" xfId="17" applyNumberFormat="1" applyFont="1" applyFill="1" applyBorder="1" applyAlignment="1">
      <alignment horizontal="center" vertical="center" wrapText="1"/>
    </xf>
    <xf numFmtId="0" fontId="10" fillId="2" borderId="1" xfId="17" applyFont="1" applyFill="1" applyBorder="1" applyAlignment="1">
      <alignment horizontal="left" vertical="center" wrapText="1"/>
    </xf>
    <xf numFmtId="0" fontId="10" fillId="2" borderId="1" xfId="18" applyFont="1" applyFill="1" applyBorder="1" applyAlignment="1">
      <alignment horizontal="left" vertical="center" wrapText="1"/>
    </xf>
    <xf numFmtId="164" fontId="10" fillId="2" borderId="1" xfId="55" applyFont="1" applyFill="1" applyBorder="1" applyAlignment="1">
      <alignment horizontal="center" vertical="center"/>
    </xf>
    <xf numFmtId="49" fontId="10" fillId="2" borderId="1" xfId="17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1" fontId="10" fillId="2" borderId="1" xfId="17" applyNumberFormat="1" applyFont="1" applyFill="1" applyBorder="1" applyAlignment="1">
      <alignment horizontal="center" vertical="center" textRotation="90" wrapText="1"/>
    </xf>
    <xf numFmtId="0" fontId="10" fillId="2" borderId="1" xfId="17" applyFont="1" applyFill="1" applyBorder="1" applyAlignment="1">
      <alignment horizontal="center" vertical="center" textRotation="90" wrapText="1"/>
    </xf>
    <xf numFmtId="0" fontId="10" fillId="2" borderId="1" xfId="18" applyFont="1" applyFill="1" applyBorder="1" applyAlignment="1">
      <alignment horizontal="center" vertical="center" textRotation="90" wrapText="1"/>
    </xf>
    <xf numFmtId="0" fontId="9" fillId="2" borderId="1" xfId="17" applyFont="1" applyFill="1" applyBorder="1" applyAlignment="1">
      <alignment horizontal="center" vertical="center"/>
    </xf>
    <xf numFmtId="0" fontId="9" fillId="2" borderId="5" xfId="17" applyFont="1" applyFill="1" applyBorder="1" applyAlignment="1">
      <alignment horizontal="left" vertical="center"/>
    </xf>
    <xf numFmtId="0" fontId="9" fillId="2" borderId="6" xfId="17" applyFont="1" applyFill="1" applyBorder="1" applyAlignment="1">
      <alignment horizontal="left" vertical="center"/>
    </xf>
    <xf numFmtId="0" fontId="9" fillId="2" borderId="7" xfId="17" applyFont="1" applyFill="1" applyBorder="1" applyAlignment="1">
      <alignment horizontal="left" vertical="center"/>
    </xf>
    <xf numFmtId="4" fontId="10" fillId="2" borderId="1" xfId="17" applyNumberFormat="1" applyFont="1" applyFill="1" applyBorder="1" applyAlignment="1">
      <alignment horizontal="left" vertical="center" wrapText="1"/>
    </xf>
    <xf numFmtId="0" fontId="10" fillId="2" borderId="1" xfId="17" applyFont="1" applyFill="1" applyBorder="1" applyAlignment="1">
      <alignment horizontal="center" vertical="center" wrapText="1"/>
    </xf>
    <xf numFmtId="0" fontId="10" fillId="2" borderId="1" xfId="17" applyFont="1" applyFill="1" applyBorder="1" applyAlignment="1">
      <alignment horizontal="center" vertical="center"/>
    </xf>
    <xf numFmtId="1" fontId="10" fillId="2" borderId="1" xfId="17" applyNumberFormat="1" applyFont="1" applyFill="1" applyBorder="1" applyAlignment="1">
      <alignment horizontal="center" vertical="center" textRotation="90"/>
    </xf>
    <xf numFmtId="0" fontId="9" fillId="2" borderId="0" xfId="17" applyFont="1" applyFill="1" applyBorder="1" applyAlignment="1">
      <alignment horizontal="center" vertical="center"/>
    </xf>
    <xf numFmtId="0" fontId="10" fillId="2" borderId="1" xfId="17" applyFont="1" applyFill="1" applyBorder="1" applyAlignment="1">
      <alignment horizontal="center" vertical="center" textRotation="90"/>
    </xf>
    <xf numFmtId="0" fontId="10" fillId="2" borderId="8" xfId="17" applyNumberFormat="1" applyFont="1" applyFill="1" applyBorder="1" applyAlignment="1">
      <alignment horizontal="center" vertical="center" wrapText="1"/>
    </xf>
    <xf numFmtId="0" fontId="10" fillId="2" borderId="9" xfId="17" applyNumberFormat="1" applyFont="1" applyFill="1" applyBorder="1" applyAlignment="1">
      <alignment horizontal="center" vertical="center" wrapText="1"/>
    </xf>
    <xf numFmtId="0" fontId="10" fillId="2" borderId="10" xfId="17" applyNumberFormat="1" applyFont="1" applyFill="1" applyBorder="1" applyAlignment="1">
      <alignment horizontal="center" vertical="center" wrapText="1"/>
    </xf>
    <xf numFmtId="0" fontId="10" fillId="2" borderId="11" xfId="17" applyNumberFormat="1" applyFont="1" applyFill="1" applyBorder="1" applyAlignment="1">
      <alignment horizontal="center" vertical="center" wrapText="1"/>
    </xf>
    <xf numFmtId="0" fontId="10" fillId="2" borderId="12" xfId="17" applyNumberFormat="1" applyFont="1" applyFill="1" applyBorder="1" applyAlignment="1">
      <alignment horizontal="center" vertical="center" wrapText="1"/>
    </xf>
    <xf numFmtId="0" fontId="10" fillId="2" borderId="13" xfId="17" applyNumberFormat="1" applyFont="1" applyFill="1" applyBorder="1" applyAlignment="1">
      <alignment horizontal="center" vertical="center" wrapText="1"/>
    </xf>
    <xf numFmtId="0" fontId="10" fillId="2" borderId="5" xfId="17" applyNumberFormat="1" applyFont="1" applyFill="1" applyBorder="1" applyAlignment="1">
      <alignment horizontal="center" vertical="center" wrapText="1"/>
    </xf>
    <xf numFmtId="0" fontId="10" fillId="2" borderId="6" xfId="17" applyNumberFormat="1" applyFont="1" applyFill="1" applyBorder="1" applyAlignment="1">
      <alignment horizontal="center" vertical="center" wrapText="1"/>
    </xf>
    <xf numFmtId="0" fontId="10" fillId="2" borderId="7" xfId="17" applyNumberFormat="1" applyFont="1" applyFill="1" applyBorder="1" applyAlignment="1">
      <alignment horizontal="center" vertical="center" wrapText="1"/>
    </xf>
    <xf numFmtId="0" fontId="10" fillId="2" borderId="2" xfId="17" applyNumberFormat="1" applyFont="1" applyFill="1" applyBorder="1" applyAlignment="1">
      <alignment horizontal="center" vertical="center" wrapText="1"/>
    </xf>
    <xf numFmtId="0" fontId="10" fillId="2" borderId="3" xfId="17" applyNumberFormat="1" applyFont="1" applyFill="1" applyBorder="1" applyAlignment="1">
      <alignment horizontal="center" vertical="center" wrapText="1"/>
    </xf>
    <xf numFmtId="0" fontId="10" fillId="2" borderId="4" xfId="17" applyNumberFormat="1" applyFont="1" applyFill="1" applyBorder="1" applyAlignment="1">
      <alignment horizontal="center" vertical="center" wrapText="1"/>
    </xf>
    <xf numFmtId="4" fontId="10" fillId="2" borderId="1" xfId="17" applyNumberFormat="1" applyFont="1" applyFill="1" applyBorder="1" applyAlignment="1">
      <alignment horizontal="left" vertical="center"/>
    </xf>
    <xf numFmtId="4" fontId="9" fillId="2" borderId="1" xfId="17" applyNumberFormat="1" applyFont="1" applyFill="1" applyBorder="1" applyAlignment="1">
      <alignment horizontal="center" vertical="center" wrapText="1"/>
    </xf>
    <xf numFmtId="0" fontId="9" fillId="2" borderId="1" xfId="17" applyFont="1" applyFill="1" applyBorder="1" applyAlignment="1">
      <alignment horizontal="left" vertical="center"/>
    </xf>
    <xf numFmtId="0" fontId="14" fillId="2" borderId="0" xfId="17" applyFont="1" applyFill="1" applyAlignment="1">
      <alignment horizontal="center" vertical="center"/>
    </xf>
    <xf numFmtId="0" fontId="10" fillId="2" borderId="5" xfId="17" applyNumberFormat="1" applyFont="1" applyFill="1" applyBorder="1" applyAlignment="1">
      <alignment horizontal="center" vertical="center"/>
    </xf>
    <xf numFmtId="0" fontId="10" fillId="2" borderId="6" xfId="17" applyNumberFormat="1" applyFont="1" applyFill="1" applyBorder="1" applyAlignment="1">
      <alignment horizontal="center" vertical="center"/>
    </xf>
    <xf numFmtId="0" fontId="10" fillId="2" borderId="7" xfId="17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/>
    </xf>
    <xf numFmtId="4" fontId="6" fillId="2" borderId="1" xfId="0" applyNumberFormat="1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18" applyFont="1" applyFill="1" applyBorder="1" applyAlignment="1">
      <alignment horizontal="center" vertical="center" textRotation="90" wrapText="1"/>
    </xf>
    <xf numFmtId="0" fontId="11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/>
    </xf>
    <xf numFmtId="1" fontId="6" fillId="2" borderId="1" xfId="0" applyNumberFormat="1" applyFont="1" applyFill="1" applyBorder="1" applyAlignment="1">
      <alignment horizontal="center" vertical="center" textRotation="90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left" vertical="center" wrapText="1"/>
    </xf>
    <xf numFmtId="4" fontId="10" fillId="2" borderId="7" xfId="0" applyNumberFormat="1" applyFont="1" applyFill="1" applyBorder="1" applyAlignment="1">
      <alignment horizontal="left" vertical="center" wrapText="1"/>
    </xf>
    <xf numFmtId="0" fontId="10" fillId="2" borderId="8" xfId="0" applyNumberFormat="1" applyFont="1" applyFill="1" applyBorder="1" applyAlignment="1">
      <alignment horizontal="center" vertical="center" wrapText="1"/>
    </xf>
    <xf numFmtId="0" fontId="10" fillId="2" borderId="9" xfId="0" applyNumberFormat="1" applyFont="1" applyFill="1" applyBorder="1" applyAlignment="1">
      <alignment horizontal="center" vertical="center" wrapText="1"/>
    </xf>
    <xf numFmtId="0" fontId="10" fillId="2" borderId="10" xfId="0" applyNumberFormat="1" applyFont="1" applyFill="1" applyBorder="1" applyAlignment="1">
      <alignment horizontal="center" vertical="center" wrapText="1"/>
    </xf>
    <xf numFmtId="0" fontId="10" fillId="2" borderId="11" xfId="0" applyNumberFormat="1" applyFont="1" applyFill="1" applyBorder="1" applyAlignment="1">
      <alignment horizontal="center" vertical="center" wrapText="1"/>
    </xf>
    <xf numFmtId="0" fontId="10" fillId="2" borderId="12" xfId="0" applyNumberFormat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1" fontId="10" fillId="2" borderId="2" xfId="0" applyNumberFormat="1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1" fontId="10" fillId="2" borderId="4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/>
    </xf>
    <xf numFmtId="0" fontId="10" fillId="2" borderId="7" xfId="0" applyNumberFormat="1" applyFont="1" applyFill="1" applyBorder="1" applyAlignment="1">
      <alignment horizontal="center" vertical="center"/>
    </xf>
  </cellXfs>
  <cellStyles count="61">
    <cellStyle name="Excel Built-in Normal" xfId="1"/>
    <cellStyle name="Excel Built-in Normal 2" xfId="2"/>
    <cellStyle name="Excel Built-in Normal 2 2" xfId="3"/>
    <cellStyle name="Excel Built-in Normal 2 2 2" xfId="4"/>
    <cellStyle name="Excel Built-in Normal 2 3" xfId="5"/>
    <cellStyle name="Excel Built-in Normal 3" xfId="6"/>
    <cellStyle name="Excel Built-in Normal 3 2" xfId="7"/>
    <cellStyle name="Excel Built-in Normal 4" xfId="8"/>
    <cellStyle name="TableStyleLight1" xfId="9"/>
    <cellStyle name="Обычный" xfId="0" builtinId="0"/>
    <cellStyle name="Обычный 10" xfId="10"/>
    <cellStyle name="Обычный 10 2" xfId="11"/>
    <cellStyle name="Обычный 10 3" xfId="12"/>
    <cellStyle name="Обычный 11" xfId="13"/>
    <cellStyle name="Обычный 12" xfId="14"/>
    <cellStyle name="Обычный 12 2" xfId="15"/>
    <cellStyle name="Обычный 13" xfId="16"/>
    <cellStyle name="Обычный 14" xfId="17"/>
    <cellStyle name="Обычный 2" xfId="18"/>
    <cellStyle name="Обычный 2 2" xfId="19"/>
    <cellStyle name="Обычный 2 2 2" xfId="20"/>
    <cellStyle name="Обычный 2 3" xfId="21"/>
    <cellStyle name="Обычный 2 4" xfId="22"/>
    <cellStyle name="Обычный 3" xfId="23"/>
    <cellStyle name="Обычный 3 2" xfId="24"/>
    <cellStyle name="Обычный 3 2 2" xfId="25"/>
    <cellStyle name="Обычный 3 3" xfId="26"/>
    <cellStyle name="Обычный 3 4" xfId="27"/>
    <cellStyle name="Обычный 3 4 2" xfId="28"/>
    <cellStyle name="Обычный 3 5" xfId="29"/>
    <cellStyle name="Обычный 4" xfId="30"/>
    <cellStyle name="Обычный 4 2" xfId="31"/>
    <cellStyle name="Обычный 4 3" xfId="32"/>
    <cellStyle name="Обычный 4 4" xfId="33"/>
    <cellStyle name="Обычный 4 4 2" xfId="34"/>
    <cellStyle name="Обычный 4 5" xfId="35"/>
    <cellStyle name="Обычный 5" xfId="36"/>
    <cellStyle name="Обычный 5 2" xfId="37"/>
    <cellStyle name="Обычный 6" xfId="38"/>
    <cellStyle name="Обычный 6 2" xfId="39"/>
    <cellStyle name="Обычный 6 3" xfId="40"/>
    <cellStyle name="Обычный 6 4" xfId="41"/>
    <cellStyle name="Обычный 6 4 2" xfId="42"/>
    <cellStyle name="Обычный 6 5" xfId="43"/>
    <cellStyle name="Обычный 7" xfId="44"/>
    <cellStyle name="Обычный 7 2" xfId="45"/>
    <cellStyle name="Обычный 7 3" xfId="46"/>
    <cellStyle name="Обычный 7 4" xfId="47"/>
    <cellStyle name="Обычный 7 4 2" xfId="48"/>
    <cellStyle name="Обычный 7 5" xfId="49"/>
    <cellStyle name="Обычный 8" xfId="50"/>
    <cellStyle name="Обычный 8 2" xfId="51"/>
    <cellStyle name="Обычный 9" xfId="52"/>
    <cellStyle name="Обычный 9 2" xfId="53"/>
    <cellStyle name="Обычный 9 3" xfId="54"/>
    <cellStyle name="Финансовый 2" xfId="55"/>
    <cellStyle name="Финансовый 2 2" xfId="56"/>
    <cellStyle name="Финансовый 3" xfId="57"/>
    <cellStyle name="Финансовый 3 2" xfId="58"/>
    <cellStyle name="Финансовый 4" xfId="59"/>
    <cellStyle name="Финансовый 5" xfId="6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tabSelected="1" workbookViewId="0">
      <selection activeCell="D11" sqref="D11"/>
    </sheetView>
  </sheetViews>
  <sheetFormatPr defaultRowHeight="14.4"/>
  <cols>
    <col min="2" max="2" width="17.44140625" customWidth="1"/>
    <col min="12" max="12" width="13.6640625" customWidth="1"/>
    <col min="16" max="16" width="14.33203125" customWidth="1"/>
    <col min="19" max="19" width="9.33203125" customWidth="1"/>
  </cols>
  <sheetData>
    <row r="1" spans="1:20">
      <c r="A1" s="41"/>
      <c r="B1" s="42"/>
      <c r="C1" s="41"/>
      <c r="D1" s="75" t="s">
        <v>25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41"/>
      <c r="S1" s="41"/>
      <c r="T1" s="41"/>
    </row>
    <row r="2" spans="1:20" ht="28.2" customHeight="1">
      <c r="A2" s="72" t="s">
        <v>26</v>
      </c>
      <c r="B2" s="72" t="s">
        <v>2</v>
      </c>
      <c r="C2" s="73" t="s">
        <v>27</v>
      </c>
      <c r="D2" s="73"/>
      <c r="E2" s="76" t="s">
        <v>28</v>
      </c>
      <c r="F2" s="74" t="s">
        <v>29</v>
      </c>
      <c r="G2" s="74" t="s">
        <v>30</v>
      </c>
      <c r="H2" s="65" t="s">
        <v>31</v>
      </c>
      <c r="I2" s="72" t="s">
        <v>32</v>
      </c>
      <c r="J2" s="72"/>
      <c r="K2" s="64" t="s">
        <v>33</v>
      </c>
      <c r="L2" s="72" t="s">
        <v>34</v>
      </c>
      <c r="M2" s="72"/>
      <c r="N2" s="72"/>
      <c r="O2" s="72"/>
      <c r="P2" s="72"/>
      <c r="Q2" s="66" t="s">
        <v>35</v>
      </c>
      <c r="R2" s="66" t="s">
        <v>36</v>
      </c>
      <c r="S2" s="65" t="s">
        <v>37</v>
      </c>
      <c r="T2" s="65" t="s">
        <v>38</v>
      </c>
    </row>
    <row r="3" spans="1:20">
      <c r="A3" s="72"/>
      <c r="B3" s="72"/>
      <c r="C3" s="65" t="s">
        <v>39</v>
      </c>
      <c r="D3" s="65" t="s">
        <v>40</v>
      </c>
      <c r="E3" s="76"/>
      <c r="F3" s="74"/>
      <c r="G3" s="74"/>
      <c r="H3" s="65"/>
      <c r="I3" s="65" t="s">
        <v>41</v>
      </c>
      <c r="J3" s="65" t="s">
        <v>42</v>
      </c>
      <c r="K3" s="64"/>
      <c r="L3" s="65" t="s">
        <v>41</v>
      </c>
      <c r="M3" s="46"/>
      <c r="N3" s="46"/>
      <c r="O3" s="48"/>
      <c r="P3" s="48"/>
      <c r="Q3" s="66"/>
      <c r="R3" s="66"/>
      <c r="S3" s="65"/>
      <c r="T3" s="65"/>
    </row>
    <row r="4" spans="1:20" ht="78" customHeight="1">
      <c r="A4" s="72"/>
      <c r="B4" s="72"/>
      <c r="C4" s="65"/>
      <c r="D4" s="65"/>
      <c r="E4" s="76"/>
      <c r="F4" s="74"/>
      <c r="G4" s="74"/>
      <c r="H4" s="65"/>
      <c r="I4" s="65"/>
      <c r="J4" s="65"/>
      <c r="K4" s="64"/>
      <c r="L4" s="65"/>
      <c r="M4" s="46" t="s">
        <v>43</v>
      </c>
      <c r="N4" s="46" t="s">
        <v>44</v>
      </c>
      <c r="O4" s="46" t="s">
        <v>45</v>
      </c>
      <c r="P4" s="46" t="s">
        <v>46</v>
      </c>
      <c r="Q4" s="66"/>
      <c r="R4" s="66"/>
      <c r="S4" s="65"/>
      <c r="T4" s="65"/>
    </row>
    <row r="5" spans="1:20" ht="19.8" customHeight="1">
      <c r="A5" s="72"/>
      <c r="B5" s="72"/>
      <c r="C5" s="65"/>
      <c r="D5" s="65"/>
      <c r="E5" s="76"/>
      <c r="F5" s="74"/>
      <c r="G5" s="74"/>
      <c r="H5" s="48" t="s">
        <v>47</v>
      </c>
      <c r="I5" s="48" t="s">
        <v>47</v>
      </c>
      <c r="J5" s="48" t="s">
        <v>47</v>
      </c>
      <c r="K5" s="45" t="s">
        <v>48</v>
      </c>
      <c r="L5" s="48" t="s">
        <v>49</v>
      </c>
      <c r="M5" s="48"/>
      <c r="N5" s="48"/>
      <c r="O5" s="48" t="s">
        <v>49</v>
      </c>
      <c r="P5" s="48" t="s">
        <v>49</v>
      </c>
      <c r="Q5" s="43" t="s">
        <v>50</v>
      </c>
      <c r="R5" s="43" t="s">
        <v>50</v>
      </c>
      <c r="S5" s="65"/>
      <c r="T5" s="65"/>
    </row>
    <row r="6" spans="1:20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4">
        <v>6</v>
      </c>
      <c r="G6" s="44">
        <v>7</v>
      </c>
      <c r="H6" s="47">
        <v>8</v>
      </c>
      <c r="I6" s="47">
        <v>9</v>
      </c>
      <c r="J6" s="47">
        <v>10</v>
      </c>
      <c r="K6" s="44">
        <v>11</v>
      </c>
      <c r="L6" s="47">
        <v>12</v>
      </c>
      <c r="M6" s="47">
        <v>13</v>
      </c>
      <c r="N6" s="47">
        <v>14</v>
      </c>
      <c r="O6" s="47">
        <v>15</v>
      </c>
      <c r="P6" s="47">
        <v>16</v>
      </c>
      <c r="Q6" s="47">
        <v>17</v>
      </c>
      <c r="R6" s="47">
        <v>18</v>
      </c>
      <c r="S6" s="47">
        <v>19</v>
      </c>
      <c r="T6" s="48">
        <v>20</v>
      </c>
    </row>
    <row r="7" spans="1:20">
      <c r="A7" s="68" t="s">
        <v>23</v>
      </c>
      <c r="B7" s="69"/>
      <c r="C7" s="69"/>
      <c r="D7" s="69"/>
      <c r="E7" s="70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</row>
    <row r="8" spans="1:20" ht="26.4">
      <c r="A8" s="45">
        <v>1</v>
      </c>
      <c r="B8" s="54" t="s">
        <v>70</v>
      </c>
      <c r="C8" s="48">
        <v>1976</v>
      </c>
      <c r="D8" s="47"/>
      <c r="E8" s="48" t="s">
        <v>51</v>
      </c>
      <c r="F8" s="44">
        <v>5</v>
      </c>
      <c r="G8" s="44">
        <v>4</v>
      </c>
      <c r="H8" s="38">
        <v>3265.8</v>
      </c>
      <c r="I8" s="38">
        <v>3265.8</v>
      </c>
      <c r="J8" s="38">
        <v>2562.1999999999998</v>
      </c>
      <c r="K8" s="44">
        <v>175</v>
      </c>
      <c r="L8" s="38">
        <v>1465542</v>
      </c>
      <c r="M8" s="38">
        <v>0</v>
      </c>
      <c r="N8" s="38">
        <v>0</v>
      </c>
      <c r="O8" s="38">
        <v>0</v>
      </c>
      <c r="P8" s="38">
        <v>1465542</v>
      </c>
      <c r="Q8" s="38">
        <v>448.75436340253532</v>
      </c>
      <c r="R8" s="38">
        <v>42000</v>
      </c>
      <c r="S8" s="57" t="s">
        <v>52</v>
      </c>
      <c r="T8" s="48" t="s">
        <v>53</v>
      </c>
    </row>
    <row r="9" spans="1:20" ht="26.4">
      <c r="A9" s="45">
        <v>2</v>
      </c>
      <c r="B9" s="54" t="s">
        <v>71</v>
      </c>
      <c r="C9" s="48">
        <v>1980</v>
      </c>
      <c r="D9" s="47"/>
      <c r="E9" s="48" t="s">
        <v>51</v>
      </c>
      <c r="F9" s="44">
        <v>5</v>
      </c>
      <c r="G9" s="44">
        <v>6</v>
      </c>
      <c r="H9" s="38">
        <v>4863.6000000000004</v>
      </c>
      <c r="I9" s="38">
        <v>4863.6000000000004</v>
      </c>
      <c r="J9" s="38">
        <v>4575.5</v>
      </c>
      <c r="K9" s="44">
        <v>227</v>
      </c>
      <c r="L9" s="38">
        <v>2179773</v>
      </c>
      <c r="M9" s="38">
        <v>0</v>
      </c>
      <c r="N9" s="38">
        <v>0</v>
      </c>
      <c r="O9" s="38">
        <v>0</v>
      </c>
      <c r="P9" s="38">
        <v>2179773</v>
      </c>
      <c r="Q9" s="38">
        <v>448.18097705403403</v>
      </c>
      <c r="R9" s="38">
        <v>42000</v>
      </c>
      <c r="S9" s="57" t="s">
        <v>52</v>
      </c>
      <c r="T9" s="48" t="s">
        <v>53</v>
      </c>
    </row>
    <row r="10" spans="1:20" ht="26.4">
      <c r="A10" s="45">
        <v>3</v>
      </c>
      <c r="B10" s="55" t="s">
        <v>72</v>
      </c>
      <c r="C10" s="47">
        <v>1985</v>
      </c>
      <c r="D10" s="48"/>
      <c r="E10" s="48" t="s">
        <v>51</v>
      </c>
      <c r="F10" s="44">
        <v>5</v>
      </c>
      <c r="G10" s="44">
        <v>12</v>
      </c>
      <c r="H10" s="38">
        <v>9920.5</v>
      </c>
      <c r="I10" s="38">
        <v>9920.5</v>
      </c>
      <c r="J10" s="38">
        <v>8525.5</v>
      </c>
      <c r="K10" s="44">
        <v>587</v>
      </c>
      <c r="L10" s="38">
        <v>34936102</v>
      </c>
      <c r="M10" s="35">
        <v>0</v>
      </c>
      <c r="N10" s="35">
        <v>0</v>
      </c>
      <c r="O10" s="35">
        <v>0</v>
      </c>
      <c r="P10" s="35">
        <v>34936102</v>
      </c>
      <c r="Q10" s="35">
        <v>3521.6069754548662</v>
      </c>
      <c r="R10" s="38">
        <v>42000</v>
      </c>
      <c r="S10" s="57" t="s">
        <v>52</v>
      </c>
      <c r="T10" s="48" t="s">
        <v>53</v>
      </c>
    </row>
    <row r="11" spans="1:20">
      <c r="A11" s="45">
        <v>4</v>
      </c>
      <c r="B11" s="54" t="s">
        <v>73</v>
      </c>
      <c r="C11" s="48">
        <v>1985</v>
      </c>
      <c r="D11" s="47"/>
      <c r="E11" s="48" t="s">
        <v>51</v>
      </c>
      <c r="F11" s="44">
        <v>5</v>
      </c>
      <c r="G11" s="44">
        <v>4</v>
      </c>
      <c r="H11" s="38">
        <v>3240</v>
      </c>
      <c r="I11" s="38">
        <v>3240</v>
      </c>
      <c r="J11" s="38">
        <v>3000</v>
      </c>
      <c r="K11" s="44">
        <v>161</v>
      </c>
      <c r="L11" s="38">
        <v>1461144</v>
      </c>
      <c r="M11" s="38">
        <v>0</v>
      </c>
      <c r="N11" s="38">
        <v>0</v>
      </c>
      <c r="O11" s="38">
        <v>0</v>
      </c>
      <c r="P11" s="38">
        <v>1461144</v>
      </c>
      <c r="Q11" s="38">
        <v>450.97037037037035</v>
      </c>
      <c r="R11" s="38">
        <v>42000</v>
      </c>
      <c r="S11" s="57" t="s">
        <v>52</v>
      </c>
      <c r="T11" s="48" t="s">
        <v>53</v>
      </c>
    </row>
    <row r="12" spans="1:20">
      <c r="A12" s="45">
        <v>5</v>
      </c>
      <c r="B12" s="52" t="s">
        <v>74</v>
      </c>
      <c r="C12" s="47">
        <v>1985</v>
      </c>
      <c r="D12" s="47"/>
      <c r="E12" s="48" t="s">
        <v>54</v>
      </c>
      <c r="F12" s="44">
        <v>10</v>
      </c>
      <c r="G12" s="44">
        <v>1</v>
      </c>
      <c r="H12" s="47">
        <v>2881.2</v>
      </c>
      <c r="I12" s="47">
        <v>2881.2</v>
      </c>
      <c r="J12" s="47">
        <v>2670.1</v>
      </c>
      <c r="K12" s="44">
        <v>129</v>
      </c>
      <c r="L12" s="38">
        <v>4654949</v>
      </c>
      <c r="M12" s="35">
        <v>0</v>
      </c>
      <c r="N12" s="35">
        <v>0</v>
      </c>
      <c r="O12" s="35">
        <v>0</v>
      </c>
      <c r="P12" s="35">
        <v>4654949</v>
      </c>
      <c r="Q12" s="35">
        <v>1615.6285575454672</v>
      </c>
      <c r="R12" s="38">
        <v>14593.7</v>
      </c>
      <c r="S12" s="57" t="s">
        <v>55</v>
      </c>
      <c r="T12" s="48" t="s">
        <v>53</v>
      </c>
    </row>
    <row r="13" spans="1:20" ht="22.8" customHeight="1">
      <c r="A13" s="71" t="s">
        <v>24</v>
      </c>
      <c r="B13" s="71"/>
      <c r="C13" s="35" t="s">
        <v>56</v>
      </c>
      <c r="D13" s="35" t="s">
        <v>56</v>
      </c>
      <c r="E13" s="35" t="s">
        <v>56</v>
      </c>
      <c r="F13" s="45" t="s">
        <v>56</v>
      </c>
      <c r="G13" s="45" t="s">
        <v>56</v>
      </c>
      <c r="H13" s="38">
        <v>24171.100000000002</v>
      </c>
      <c r="I13" s="38">
        <v>24171.100000000002</v>
      </c>
      <c r="J13" s="38">
        <v>21333.3</v>
      </c>
      <c r="K13" s="38">
        <v>1279</v>
      </c>
      <c r="L13" s="38">
        <v>44697510</v>
      </c>
      <c r="M13" s="38">
        <v>0</v>
      </c>
      <c r="N13" s="38">
        <v>0</v>
      </c>
      <c r="O13" s="38">
        <v>0</v>
      </c>
      <c r="P13" s="38">
        <v>44697510</v>
      </c>
      <c r="Q13" s="38">
        <v>1849.2129030122749</v>
      </c>
      <c r="R13" s="53" t="s">
        <v>56</v>
      </c>
      <c r="S13" s="53" t="s">
        <v>56</v>
      </c>
      <c r="T13" s="53" t="s">
        <v>56</v>
      </c>
    </row>
  </sheetData>
  <mergeCells count="23">
    <mergeCell ref="L3:L4"/>
    <mergeCell ref="I3:I4"/>
    <mergeCell ref="H2:H4"/>
    <mergeCell ref="G2:G5"/>
    <mergeCell ref="D3:D5"/>
    <mergeCell ref="L2:P2"/>
    <mergeCell ref="D1:Q1"/>
    <mergeCell ref="S2:S5"/>
    <mergeCell ref="C3:C5"/>
    <mergeCell ref="E2:E5"/>
    <mergeCell ref="J3:J4"/>
    <mergeCell ref="F2:F5"/>
    <mergeCell ref="I2:J2"/>
    <mergeCell ref="K2:K4"/>
    <mergeCell ref="T2:T5"/>
    <mergeCell ref="Q2:Q4"/>
    <mergeCell ref="F7:T7"/>
    <mergeCell ref="A7:E7"/>
    <mergeCell ref="A13:B13"/>
    <mergeCell ref="A2:A5"/>
    <mergeCell ref="B2:B5"/>
    <mergeCell ref="C2:D2"/>
    <mergeCell ref="R2:R4"/>
  </mergeCells>
  <phoneticPr fontId="17" type="noConversion"/>
  <pageMargins left="0.11811023622047245" right="0.11811023622047245" top="0.74803149606299213" bottom="0.74803149606299213" header="0.31496062992125984" footer="0.31496062992125984"/>
  <pageSetup paperSize="9" scale="7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"/>
  <sheetViews>
    <sheetView workbookViewId="0">
      <selection activeCell="B9" sqref="B9"/>
    </sheetView>
  </sheetViews>
  <sheetFormatPr defaultRowHeight="14.4"/>
  <cols>
    <col min="2" max="2" width="30.88671875" customWidth="1"/>
    <col min="3" max="4" width="14" customWidth="1"/>
    <col min="5" max="5" width="14.5546875" customWidth="1"/>
    <col min="6" max="6" width="16" customWidth="1"/>
    <col min="7" max="7" width="13" customWidth="1"/>
    <col min="8" max="8" width="14.33203125" customWidth="1"/>
    <col min="11" max="11" width="13.109375" customWidth="1"/>
    <col min="13" max="13" width="11.109375" customWidth="1"/>
    <col min="24" max="24" width="12" customWidth="1"/>
  </cols>
  <sheetData>
    <row r="1" spans="1:28" ht="15.6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1"/>
      <c r="AB1" s="1"/>
    </row>
    <row r="2" spans="1:28">
      <c r="A2" s="3" t="s">
        <v>1</v>
      </c>
      <c r="B2" s="3" t="s">
        <v>2</v>
      </c>
      <c r="C2" s="86" t="s">
        <v>3</v>
      </c>
      <c r="D2" s="93" t="s">
        <v>4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5"/>
      <c r="AA2" s="1"/>
      <c r="AB2" s="1"/>
    </row>
    <row r="3" spans="1:28">
      <c r="A3" s="4"/>
      <c r="B3" s="4"/>
      <c r="C3" s="87"/>
      <c r="D3" s="83" t="s">
        <v>5</v>
      </c>
      <c r="E3" s="84"/>
      <c r="F3" s="84"/>
      <c r="G3" s="84"/>
      <c r="H3" s="84"/>
      <c r="I3" s="85"/>
      <c r="J3" s="77" t="s">
        <v>6</v>
      </c>
      <c r="K3" s="78"/>
      <c r="L3" s="77" t="s">
        <v>7</v>
      </c>
      <c r="M3" s="78"/>
      <c r="N3" s="77" t="s">
        <v>8</v>
      </c>
      <c r="O3" s="78"/>
      <c r="P3" s="77" t="s">
        <v>9</v>
      </c>
      <c r="Q3" s="78"/>
      <c r="R3" s="77" t="s">
        <v>10</v>
      </c>
      <c r="S3" s="78"/>
      <c r="T3" s="77" t="s">
        <v>11</v>
      </c>
      <c r="U3" s="78"/>
      <c r="V3" s="77" t="s">
        <v>12</v>
      </c>
      <c r="W3" s="78"/>
      <c r="X3" s="86" t="s">
        <v>13</v>
      </c>
      <c r="Y3" s="86" t="s">
        <v>14</v>
      </c>
      <c r="Z3" s="86" t="s">
        <v>15</v>
      </c>
      <c r="AA3" s="1"/>
      <c r="AB3" s="1"/>
    </row>
    <row r="4" spans="1:28">
      <c r="A4" s="4"/>
      <c r="B4" s="4"/>
      <c r="C4" s="87"/>
      <c r="D4" s="86" t="s">
        <v>16</v>
      </c>
      <c r="E4" s="83" t="s">
        <v>17</v>
      </c>
      <c r="F4" s="84"/>
      <c r="G4" s="84"/>
      <c r="H4" s="84"/>
      <c r="I4" s="85"/>
      <c r="J4" s="79"/>
      <c r="K4" s="80"/>
      <c r="L4" s="79"/>
      <c r="M4" s="80"/>
      <c r="N4" s="79"/>
      <c r="O4" s="80"/>
      <c r="P4" s="79"/>
      <c r="Q4" s="80"/>
      <c r="R4" s="79"/>
      <c r="S4" s="80"/>
      <c r="T4" s="79"/>
      <c r="U4" s="80"/>
      <c r="V4" s="79"/>
      <c r="W4" s="80"/>
      <c r="X4" s="87"/>
      <c r="Y4" s="87"/>
      <c r="Z4" s="87"/>
      <c r="AA4" s="1"/>
      <c r="AB4" s="1"/>
    </row>
    <row r="5" spans="1:28" ht="52.8">
      <c r="A5" s="4"/>
      <c r="B5" s="4"/>
      <c r="C5" s="88"/>
      <c r="D5" s="88"/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81"/>
      <c r="K5" s="82"/>
      <c r="L5" s="81"/>
      <c r="M5" s="82"/>
      <c r="N5" s="81"/>
      <c r="O5" s="82"/>
      <c r="P5" s="81"/>
      <c r="Q5" s="82"/>
      <c r="R5" s="81"/>
      <c r="S5" s="82"/>
      <c r="T5" s="81"/>
      <c r="U5" s="82"/>
      <c r="V5" s="81"/>
      <c r="W5" s="82"/>
      <c r="X5" s="88"/>
      <c r="Y5" s="88"/>
      <c r="Z5" s="88"/>
      <c r="AA5" s="1"/>
      <c r="AB5" s="1"/>
    </row>
    <row r="6" spans="1:28">
      <c r="A6" s="91" t="s">
        <v>23</v>
      </c>
      <c r="B6" s="91"/>
      <c r="C6" s="91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40"/>
      <c r="AB6" s="39"/>
    </row>
    <row r="7" spans="1:28">
      <c r="A7" s="37">
        <v>1</v>
      </c>
      <c r="B7" s="36" t="s">
        <v>70</v>
      </c>
      <c r="C7" s="38">
        <v>1465542</v>
      </c>
      <c r="D7" s="35">
        <v>0</v>
      </c>
      <c r="E7" s="34"/>
      <c r="F7" s="34"/>
      <c r="G7" s="34"/>
      <c r="H7" s="34"/>
      <c r="I7" s="34"/>
      <c r="J7" s="34"/>
      <c r="K7" s="34"/>
      <c r="L7" s="35">
        <v>832</v>
      </c>
      <c r="M7" s="35">
        <v>1465542</v>
      </c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40"/>
      <c r="AB7" s="39"/>
    </row>
    <row r="8" spans="1:28">
      <c r="A8" s="37">
        <v>2</v>
      </c>
      <c r="B8" s="36" t="s">
        <v>71</v>
      </c>
      <c r="C8" s="38">
        <v>2179773</v>
      </c>
      <c r="D8" s="35">
        <v>0</v>
      </c>
      <c r="E8" s="34"/>
      <c r="F8" s="34"/>
      <c r="G8" s="34"/>
      <c r="H8" s="34"/>
      <c r="I8" s="34"/>
      <c r="J8" s="34"/>
      <c r="K8" s="34"/>
      <c r="L8" s="35">
        <v>1256</v>
      </c>
      <c r="M8" s="35">
        <v>2179773</v>
      </c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40"/>
      <c r="AB8" s="39"/>
    </row>
    <row r="9" spans="1:28" ht="28.5" customHeight="1">
      <c r="A9" s="37">
        <v>3</v>
      </c>
      <c r="B9" s="29" t="s">
        <v>72</v>
      </c>
      <c r="C9" s="38">
        <v>34936102</v>
      </c>
      <c r="D9" s="35">
        <v>34022225</v>
      </c>
      <c r="E9" s="56">
        <v>5710732</v>
      </c>
      <c r="F9" s="56">
        <v>20399196</v>
      </c>
      <c r="G9" s="56">
        <v>2199702</v>
      </c>
      <c r="H9" s="56">
        <v>5712595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0">
        <v>913877</v>
      </c>
      <c r="Y9" s="38"/>
      <c r="Z9" s="31"/>
      <c r="AA9" s="32"/>
      <c r="AB9" s="33"/>
    </row>
    <row r="10" spans="1:28">
      <c r="A10" s="37">
        <v>4</v>
      </c>
      <c r="B10" s="36" t="s">
        <v>73</v>
      </c>
      <c r="C10" s="38">
        <v>1461144</v>
      </c>
      <c r="D10" s="35">
        <v>0</v>
      </c>
      <c r="E10" s="34"/>
      <c r="F10" s="34"/>
      <c r="G10" s="34"/>
      <c r="H10" s="34"/>
      <c r="I10" s="34"/>
      <c r="J10" s="34"/>
      <c r="K10" s="34"/>
      <c r="L10" s="35">
        <v>840</v>
      </c>
      <c r="M10" s="35">
        <v>1461144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40"/>
      <c r="AB10" s="39"/>
    </row>
    <row r="11" spans="1:28">
      <c r="A11" s="37">
        <v>5</v>
      </c>
      <c r="B11" s="55" t="s">
        <v>74</v>
      </c>
      <c r="C11" s="38">
        <v>4654949</v>
      </c>
      <c r="D11" s="28"/>
      <c r="E11" s="28"/>
      <c r="F11" s="28"/>
      <c r="G11" s="28"/>
      <c r="H11" s="28"/>
      <c r="I11" s="28"/>
      <c r="J11" s="38">
        <v>1</v>
      </c>
      <c r="K11" s="38">
        <v>4426382</v>
      </c>
      <c r="L11" s="28"/>
      <c r="M11" s="28"/>
      <c r="N11" s="28"/>
      <c r="O11" s="28"/>
      <c r="P11" s="34"/>
      <c r="Q11" s="34"/>
      <c r="R11" s="34"/>
      <c r="S11" s="34"/>
      <c r="T11" s="34"/>
      <c r="U11" s="34"/>
      <c r="V11" s="34"/>
      <c r="W11" s="34"/>
      <c r="X11" s="34"/>
      <c r="Y11" s="35">
        <v>228567</v>
      </c>
      <c r="Z11" s="34"/>
      <c r="AA11" s="40" t="s">
        <v>65</v>
      </c>
      <c r="AB11" s="39"/>
    </row>
    <row r="12" spans="1:28">
      <c r="A12" s="89" t="s">
        <v>24</v>
      </c>
      <c r="B12" s="89"/>
      <c r="C12" s="38">
        <v>44697510</v>
      </c>
      <c r="D12" s="38">
        <v>34022225</v>
      </c>
      <c r="E12" s="38">
        <v>5710732</v>
      </c>
      <c r="F12" s="38">
        <v>20399196</v>
      </c>
      <c r="G12" s="38">
        <v>2199702</v>
      </c>
      <c r="H12" s="38">
        <v>5712595</v>
      </c>
      <c r="I12" s="38">
        <v>0</v>
      </c>
      <c r="J12" s="38">
        <v>0</v>
      </c>
      <c r="K12" s="38">
        <v>4426382</v>
      </c>
      <c r="L12" s="38">
        <v>2928</v>
      </c>
      <c r="M12" s="38">
        <v>5106459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/>
      <c r="U12" s="38"/>
      <c r="V12" s="38">
        <v>0</v>
      </c>
      <c r="W12" s="38">
        <v>0</v>
      </c>
      <c r="X12" s="38">
        <v>913877</v>
      </c>
      <c r="Y12" s="38">
        <v>228567</v>
      </c>
      <c r="Z12" s="38">
        <v>0</v>
      </c>
      <c r="AA12" s="40"/>
      <c r="AB12" s="39"/>
    </row>
  </sheetData>
  <mergeCells count="19">
    <mergeCell ref="A12:B12"/>
    <mergeCell ref="D6:Z6"/>
    <mergeCell ref="A6:C6"/>
    <mergeCell ref="A1:Z1"/>
    <mergeCell ref="C2:C5"/>
    <mergeCell ref="D2:Z2"/>
    <mergeCell ref="R3:S5"/>
    <mergeCell ref="Y3:Y5"/>
    <mergeCell ref="Z3:Z5"/>
    <mergeCell ref="D4:D5"/>
    <mergeCell ref="L3:M5"/>
    <mergeCell ref="D3:I3"/>
    <mergeCell ref="N3:O5"/>
    <mergeCell ref="X3:X5"/>
    <mergeCell ref="V3:W5"/>
    <mergeCell ref="J3:K5"/>
    <mergeCell ref="E4:I4"/>
    <mergeCell ref="P3:Q5"/>
    <mergeCell ref="T3:U5"/>
  </mergeCells>
  <phoneticPr fontId="17" type="noConversion"/>
  <pageMargins left="0.11811023622047245" right="0.11811023622047245" top="0.74803149606299213" bottom="0.74803149606299213" header="0.31496062992125984" footer="0.31496062992125984"/>
  <pageSetup paperSize="9" scale="4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workbookViewId="0">
      <selection activeCell="B11" sqref="B11"/>
    </sheetView>
  </sheetViews>
  <sheetFormatPr defaultRowHeight="14.4"/>
  <cols>
    <col min="2" max="2" width="19.5546875" customWidth="1"/>
    <col min="12" max="12" width="14" customWidth="1"/>
    <col min="13" max="14" width="12" customWidth="1"/>
    <col min="15" max="15" width="11.33203125" customWidth="1"/>
    <col min="16" max="16" width="12.33203125" customWidth="1"/>
    <col min="19" max="19" width="11.6640625" customWidth="1"/>
  </cols>
  <sheetData>
    <row r="1" spans="1:20" s="26" customFormat="1" ht="13.8">
      <c r="A1" s="51"/>
      <c r="B1" s="50"/>
      <c r="C1" s="49"/>
      <c r="D1" s="103" t="s">
        <v>57</v>
      </c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49"/>
      <c r="S1" s="49"/>
      <c r="T1" s="49"/>
    </row>
    <row r="2" spans="1:20" s="26" customFormat="1" ht="30" customHeight="1">
      <c r="A2" s="104" t="s">
        <v>26</v>
      </c>
      <c r="B2" s="104" t="s">
        <v>2</v>
      </c>
      <c r="C2" s="105" t="s">
        <v>27</v>
      </c>
      <c r="D2" s="105"/>
      <c r="E2" s="106" t="s">
        <v>28</v>
      </c>
      <c r="F2" s="106" t="s">
        <v>29</v>
      </c>
      <c r="G2" s="106" t="s">
        <v>30</v>
      </c>
      <c r="H2" s="96" t="s">
        <v>31</v>
      </c>
      <c r="I2" s="101" t="s">
        <v>32</v>
      </c>
      <c r="J2" s="101"/>
      <c r="K2" s="107" t="s">
        <v>33</v>
      </c>
      <c r="L2" s="101" t="s">
        <v>34</v>
      </c>
      <c r="M2" s="101"/>
      <c r="N2" s="101"/>
      <c r="O2" s="101"/>
      <c r="P2" s="101"/>
      <c r="Q2" s="102" t="s">
        <v>35</v>
      </c>
      <c r="R2" s="102" t="s">
        <v>36</v>
      </c>
      <c r="S2" s="96" t="s">
        <v>37</v>
      </c>
      <c r="T2" s="96" t="s">
        <v>38</v>
      </c>
    </row>
    <row r="3" spans="1:20" s="26" customFormat="1" ht="15" customHeight="1">
      <c r="A3" s="104"/>
      <c r="B3" s="104"/>
      <c r="C3" s="96" t="s">
        <v>39</v>
      </c>
      <c r="D3" s="96" t="s">
        <v>40</v>
      </c>
      <c r="E3" s="106"/>
      <c r="F3" s="106"/>
      <c r="G3" s="106"/>
      <c r="H3" s="96"/>
      <c r="I3" s="96" t="s">
        <v>41</v>
      </c>
      <c r="J3" s="96" t="s">
        <v>42</v>
      </c>
      <c r="K3" s="107"/>
      <c r="L3" s="97" t="s">
        <v>41</v>
      </c>
      <c r="M3" s="25"/>
      <c r="N3" s="24"/>
      <c r="O3" s="23"/>
      <c r="P3" s="23"/>
      <c r="Q3" s="102"/>
      <c r="R3" s="102"/>
      <c r="S3" s="96"/>
      <c r="T3" s="96"/>
    </row>
    <row r="4" spans="1:20" s="26" customFormat="1" ht="72.75" customHeight="1">
      <c r="A4" s="104"/>
      <c r="B4" s="104"/>
      <c r="C4" s="96"/>
      <c r="D4" s="96"/>
      <c r="E4" s="106"/>
      <c r="F4" s="106"/>
      <c r="G4" s="106"/>
      <c r="H4" s="96"/>
      <c r="I4" s="96"/>
      <c r="J4" s="96"/>
      <c r="K4" s="107"/>
      <c r="L4" s="97"/>
      <c r="M4" s="25" t="s">
        <v>43</v>
      </c>
      <c r="N4" s="24" t="s">
        <v>44</v>
      </c>
      <c r="O4" s="24" t="s">
        <v>45</v>
      </c>
      <c r="P4" s="24" t="s">
        <v>46</v>
      </c>
      <c r="Q4" s="102"/>
      <c r="R4" s="102"/>
      <c r="S4" s="96"/>
      <c r="T4" s="96"/>
    </row>
    <row r="5" spans="1:20" s="26" customFormat="1" ht="20.25" customHeight="1">
      <c r="A5" s="104"/>
      <c r="B5" s="104"/>
      <c r="C5" s="96"/>
      <c r="D5" s="96"/>
      <c r="E5" s="106"/>
      <c r="F5" s="106"/>
      <c r="G5" s="106"/>
      <c r="H5" s="22" t="s">
        <v>47</v>
      </c>
      <c r="I5" s="22" t="s">
        <v>47</v>
      </c>
      <c r="J5" s="22" t="s">
        <v>47</v>
      </c>
      <c r="K5" s="21" t="s">
        <v>48</v>
      </c>
      <c r="L5" s="23" t="s">
        <v>49</v>
      </c>
      <c r="M5" s="22"/>
      <c r="N5" s="23"/>
      <c r="O5" s="23" t="s">
        <v>49</v>
      </c>
      <c r="P5" s="23" t="s">
        <v>49</v>
      </c>
      <c r="Q5" s="20" t="s">
        <v>50</v>
      </c>
      <c r="R5" s="20" t="s">
        <v>50</v>
      </c>
      <c r="S5" s="96"/>
      <c r="T5" s="96"/>
    </row>
    <row r="6" spans="1:20" s="15" customFormat="1" ht="10.199999999999999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8">
        <v>11</v>
      </c>
      <c r="L6" s="18">
        <v>12</v>
      </c>
      <c r="M6" s="18">
        <v>13</v>
      </c>
      <c r="N6" s="17">
        <v>14</v>
      </c>
      <c r="O6" s="17">
        <v>15</v>
      </c>
      <c r="P6" s="17">
        <v>16</v>
      </c>
      <c r="Q6" s="18">
        <v>17</v>
      </c>
      <c r="R6" s="18">
        <v>18</v>
      </c>
      <c r="S6" s="18">
        <v>19</v>
      </c>
      <c r="T6" s="16">
        <v>20</v>
      </c>
    </row>
    <row r="7" spans="1:20" s="13" customFormat="1" ht="33" customHeight="1">
      <c r="A7" s="98" t="s">
        <v>23</v>
      </c>
      <c r="B7" s="98"/>
      <c r="C7" s="98"/>
      <c r="D7" s="14"/>
      <c r="E7" s="14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</row>
    <row r="8" spans="1:20" s="13" customFormat="1" ht="33" customHeight="1">
      <c r="A8" s="21">
        <f>A3+1</f>
        <v>1</v>
      </c>
      <c r="B8" s="52" t="s">
        <v>66</v>
      </c>
      <c r="C8" s="22">
        <v>1996</v>
      </c>
      <c r="D8" s="14"/>
      <c r="E8" s="14" t="s">
        <v>58</v>
      </c>
      <c r="F8" s="14">
        <v>2</v>
      </c>
      <c r="G8" s="14">
        <v>2</v>
      </c>
      <c r="H8" s="14">
        <v>330.3</v>
      </c>
      <c r="I8" s="14">
        <v>330.3</v>
      </c>
      <c r="J8" s="14">
        <v>184.8</v>
      </c>
      <c r="K8" s="12">
        <v>16</v>
      </c>
      <c r="L8" s="11">
        <v>996373.06</v>
      </c>
      <c r="M8" s="11"/>
      <c r="N8" s="11">
        <v>597823.84</v>
      </c>
      <c r="O8" s="11">
        <v>199274.61</v>
      </c>
      <c r="P8" s="11">
        <v>199274.6100000001</v>
      </c>
      <c r="Q8" s="11">
        <v>3016.5699666969422</v>
      </c>
      <c r="R8" s="11">
        <v>42000</v>
      </c>
      <c r="S8" s="10" t="s">
        <v>52</v>
      </c>
      <c r="T8" s="9" t="s">
        <v>53</v>
      </c>
    </row>
    <row r="9" spans="1:20" s="13" customFormat="1" ht="33" customHeight="1">
      <c r="A9" s="21">
        <f>A8+1</f>
        <v>2</v>
      </c>
      <c r="B9" s="52" t="s">
        <v>67</v>
      </c>
      <c r="C9" s="22">
        <v>1999</v>
      </c>
      <c r="D9" s="14"/>
      <c r="E9" s="14" t="s">
        <v>58</v>
      </c>
      <c r="F9" s="14">
        <v>2</v>
      </c>
      <c r="G9" s="14">
        <v>2</v>
      </c>
      <c r="H9" s="14">
        <v>330.3</v>
      </c>
      <c r="I9" s="14">
        <v>330.3</v>
      </c>
      <c r="J9" s="14">
        <v>104.6</v>
      </c>
      <c r="K9" s="12">
        <v>11</v>
      </c>
      <c r="L9" s="11">
        <v>996373.06</v>
      </c>
      <c r="M9" s="11"/>
      <c r="N9" s="11">
        <v>597823.84</v>
      </c>
      <c r="O9" s="11">
        <v>199274.61</v>
      </c>
      <c r="P9" s="11">
        <v>199274.6100000001</v>
      </c>
      <c r="Q9" s="11">
        <v>3016.5699666969422</v>
      </c>
      <c r="R9" s="11">
        <v>42000</v>
      </c>
      <c r="S9" s="10" t="s">
        <v>52</v>
      </c>
      <c r="T9" s="9" t="s">
        <v>53</v>
      </c>
    </row>
    <row r="10" spans="1:20" s="13" customFormat="1" ht="33" customHeight="1">
      <c r="A10" s="21">
        <f>A9+1</f>
        <v>3</v>
      </c>
      <c r="B10" s="52" t="s">
        <v>68</v>
      </c>
      <c r="C10" s="22">
        <v>1996</v>
      </c>
      <c r="D10" s="14"/>
      <c r="E10" s="14" t="s">
        <v>58</v>
      </c>
      <c r="F10" s="14">
        <v>2</v>
      </c>
      <c r="G10" s="14">
        <v>2</v>
      </c>
      <c r="H10" s="14">
        <v>319.5</v>
      </c>
      <c r="I10" s="14">
        <v>319.5</v>
      </c>
      <c r="J10" s="14">
        <v>261.8</v>
      </c>
      <c r="K10" s="12">
        <v>13</v>
      </c>
      <c r="L10" s="11">
        <v>996373.06</v>
      </c>
      <c r="M10" s="11"/>
      <c r="N10" s="11">
        <v>597823.84</v>
      </c>
      <c r="O10" s="11">
        <v>199274.61</v>
      </c>
      <c r="P10" s="11">
        <v>199274.6100000001</v>
      </c>
      <c r="Q10" s="11">
        <v>3118.538528951487</v>
      </c>
      <c r="R10" s="11">
        <v>42000</v>
      </c>
      <c r="S10" s="10" t="s">
        <v>52</v>
      </c>
      <c r="T10" s="9" t="s">
        <v>53</v>
      </c>
    </row>
    <row r="11" spans="1:20" s="13" customFormat="1" ht="33" customHeight="1">
      <c r="A11" s="21">
        <f>A10+1</f>
        <v>4</v>
      </c>
      <c r="B11" s="52" t="s">
        <v>69</v>
      </c>
      <c r="C11" s="22">
        <v>1965</v>
      </c>
      <c r="D11" s="14"/>
      <c r="E11" s="14" t="s">
        <v>58</v>
      </c>
      <c r="F11" s="14">
        <v>4</v>
      </c>
      <c r="G11" s="14">
        <v>3</v>
      </c>
      <c r="H11" s="14">
        <v>1994.26</v>
      </c>
      <c r="I11" s="14">
        <v>1994.26</v>
      </c>
      <c r="J11" s="14">
        <v>1824.7</v>
      </c>
      <c r="K11" s="12">
        <v>82</v>
      </c>
      <c r="L11" s="11">
        <v>1517736.64</v>
      </c>
      <c r="M11" s="11"/>
      <c r="N11" s="11">
        <v>910641.98</v>
      </c>
      <c r="O11" s="11">
        <v>303547.33</v>
      </c>
      <c r="P11" s="11">
        <v>303547.3299999999</v>
      </c>
      <c r="Q11" s="11">
        <v>761.05254079207316</v>
      </c>
      <c r="R11" s="11">
        <v>42000</v>
      </c>
      <c r="S11" s="10" t="s">
        <v>52</v>
      </c>
      <c r="T11" s="9" t="s">
        <v>53</v>
      </c>
    </row>
    <row r="12" spans="1:20" s="13" customFormat="1" ht="33" customHeight="1">
      <c r="A12" s="100" t="s">
        <v>24</v>
      </c>
      <c r="B12" s="100"/>
      <c r="C12" s="23" t="s">
        <v>56</v>
      </c>
      <c r="D12" s="23" t="s">
        <v>56</v>
      </c>
      <c r="E12" s="23" t="s">
        <v>56</v>
      </c>
      <c r="F12" s="23" t="s">
        <v>56</v>
      </c>
      <c r="G12" s="23" t="s">
        <v>56</v>
      </c>
      <c r="H12" s="11">
        <v>2974.36</v>
      </c>
      <c r="I12" s="11">
        <v>2974.36</v>
      </c>
      <c r="J12" s="11">
        <v>2375.9</v>
      </c>
      <c r="K12" s="12">
        <v>122</v>
      </c>
      <c r="L12" s="8">
        <v>4506855.82</v>
      </c>
      <c r="M12" s="11">
        <f>SUM(M8:M11)</f>
        <v>0</v>
      </c>
      <c r="N12" s="11">
        <f>SUM(N8:N11)</f>
        <v>2704113.5</v>
      </c>
      <c r="O12" s="11">
        <f>SUM(O8:O11)</f>
        <v>901371.15999999992</v>
      </c>
      <c r="P12" s="11">
        <v>901371.16000000015</v>
      </c>
      <c r="Q12" s="11">
        <v>1515.2354859532807</v>
      </c>
      <c r="R12" s="14"/>
      <c r="S12" s="10"/>
      <c r="T12" s="14"/>
    </row>
  </sheetData>
  <mergeCells count="23">
    <mergeCell ref="D1:Q1"/>
    <mergeCell ref="A2:A5"/>
    <mergeCell ref="B2:B5"/>
    <mergeCell ref="C2:D2"/>
    <mergeCell ref="E2:E5"/>
    <mergeCell ref="F2:F5"/>
    <mergeCell ref="G2:G5"/>
    <mergeCell ref="H2:H4"/>
    <mergeCell ref="I2:J2"/>
    <mergeCell ref="K2:K4"/>
    <mergeCell ref="L2:P2"/>
    <mergeCell ref="Q2:Q4"/>
    <mergeCell ref="R2:R4"/>
    <mergeCell ref="S2:S5"/>
    <mergeCell ref="T2:T5"/>
    <mergeCell ref="C3:C5"/>
    <mergeCell ref="D3:D5"/>
    <mergeCell ref="I3:I4"/>
    <mergeCell ref="J3:J4"/>
    <mergeCell ref="L3:L4"/>
    <mergeCell ref="A7:C7"/>
    <mergeCell ref="F7:T7"/>
    <mergeCell ref="A12:B12"/>
  </mergeCells>
  <phoneticPr fontId="17" type="noConversion"/>
  <pageMargins left="0.11811023622047245" right="0.11811023622047245" top="0.74803149606299213" bottom="0.74803149606299213" header="0.31496062992125984" footer="0.31496062992125984"/>
  <pageSetup paperSize="9" scale="6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workbookViewId="0">
      <selection activeCell="B10" sqref="B10"/>
    </sheetView>
  </sheetViews>
  <sheetFormatPr defaultRowHeight="14.4"/>
  <cols>
    <col min="2" max="2" width="20.6640625" customWidth="1"/>
    <col min="3" max="3" width="13.109375" customWidth="1"/>
    <col min="23" max="23" width="12.109375" customWidth="1"/>
    <col min="25" max="25" width="16.88671875" customWidth="1"/>
  </cols>
  <sheetData>
    <row r="1" spans="1:25" s="7" customFormat="1" ht="13.2">
      <c r="A1" s="123" t="s">
        <v>59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27"/>
    </row>
    <row r="2" spans="1:25" s="7" customFormat="1" ht="13.2">
      <c r="A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s="7" customFormat="1" ht="12.75" customHeight="1">
      <c r="A3" s="124" t="s">
        <v>1</v>
      </c>
      <c r="B3" s="108" t="s">
        <v>2</v>
      </c>
      <c r="C3" s="108" t="s">
        <v>3</v>
      </c>
      <c r="D3" s="127" t="s">
        <v>4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9"/>
      <c r="Y3" s="58"/>
    </row>
    <row r="4" spans="1:25" s="7" customFormat="1" ht="12.75" customHeight="1">
      <c r="A4" s="125"/>
      <c r="B4" s="109"/>
      <c r="C4" s="109"/>
      <c r="D4" s="111" t="s">
        <v>5</v>
      </c>
      <c r="E4" s="112"/>
      <c r="F4" s="112"/>
      <c r="G4" s="112"/>
      <c r="H4" s="112"/>
      <c r="I4" s="113"/>
      <c r="J4" s="116" t="s">
        <v>6</v>
      </c>
      <c r="K4" s="117"/>
      <c r="L4" s="116" t="s">
        <v>7</v>
      </c>
      <c r="M4" s="117"/>
      <c r="N4" s="116" t="s">
        <v>8</v>
      </c>
      <c r="O4" s="117"/>
      <c r="P4" s="116" t="s">
        <v>9</v>
      </c>
      <c r="Q4" s="117"/>
      <c r="R4" s="116" t="s">
        <v>10</v>
      </c>
      <c r="S4" s="117"/>
      <c r="T4" s="116" t="s">
        <v>12</v>
      </c>
      <c r="U4" s="117"/>
      <c r="V4" s="108" t="s">
        <v>13</v>
      </c>
      <c r="W4" s="108" t="s">
        <v>14</v>
      </c>
      <c r="X4" s="108" t="s">
        <v>15</v>
      </c>
      <c r="Y4" s="108" t="s">
        <v>4</v>
      </c>
    </row>
    <row r="5" spans="1:25" s="7" customFormat="1" ht="12.75" customHeight="1">
      <c r="A5" s="125"/>
      <c r="B5" s="109"/>
      <c r="C5" s="109"/>
      <c r="D5" s="108" t="s">
        <v>16</v>
      </c>
      <c r="E5" s="111" t="s">
        <v>17</v>
      </c>
      <c r="F5" s="112"/>
      <c r="G5" s="112"/>
      <c r="H5" s="112"/>
      <c r="I5" s="113"/>
      <c r="J5" s="118"/>
      <c r="K5" s="119"/>
      <c r="L5" s="118"/>
      <c r="M5" s="119"/>
      <c r="N5" s="118"/>
      <c r="O5" s="119"/>
      <c r="P5" s="118"/>
      <c r="Q5" s="119"/>
      <c r="R5" s="118"/>
      <c r="S5" s="119"/>
      <c r="T5" s="118"/>
      <c r="U5" s="119"/>
      <c r="V5" s="109"/>
      <c r="W5" s="109"/>
      <c r="X5" s="109"/>
      <c r="Y5" s="109"/>
    </row>
    <row r="6" spans="1:25" s="7" customFormat="1" ht="60" customHeight="1">
      <c r="A6" s="125"/>
      <c r="B6" s="109"/>
      <c r="C6" s="110"/>
      <c r="D6" s="110"/>
      <c r="E6" s="59" t="s">
        <v>18</v>
      </c>
      <c r="F6" s="59" t="s">
        <v>19</v>
      </c>
      <c r="G6" s="59" t="s">
        <v>20</v>
      </c>
      <c r="H6" s="59" t="s">
        <v>21</v>
      </c>
      <c r="I6" s="59" t="s">
        <v>22</v>
      </c>
      <c r="J6" s="120"/>
      <c r="K6" s="121"/>
      <c r="L6" s="120"/>
      <c r="M6" s="121"/>
      <c r="N6" s="120"/>
      <c r="O6" s="121"/>
      <c r="P6" s="120"/>
      <c r="Q6" s="121"/>
      <c r="R6" s="120"/>
      <c r="S6" s="121"/>
      <c r="T6" s="120"/>
      <c r="U6" s="121"/>
      <c r="V6" s="110"/>
      <c r="W6" s="110"/>
      <c r="X6" s="110"/>
      <c r="Y6" s="110"/>
    </row>
    <row r="7" spans="1:25" s="51" customFormat="1" ht="13.2">
      <c r="A7" s="126"/>
      <c r="B7" s="110"/>
      <c r="C7" s="59" t="s">
        <v>49</v>
      </c>
      <c r="D7" s="59" t="s">
        <v>49</v>
      </c>
      <c r="E7" s="59" t="s">
        <v>49</v>
      </c>
      <c r="F7" s="59" t="s">
        <v>49</v>
      </c>
      <c r="G7" s="59" t="s">
        <v>49</v>
      </c>
      <c r="H7" s="59" t="s">
        <v>49</v>
      </c>
      <c r="I7" s="59" t="s">
        <v>49</v>
      </c>
      <c r="J7" s="59" t="s">
        <v>60</v>
      </c>
      <c r="K7" s="59" t="s">
        <v>49</v>
      </c>
      <c r="L7" s="59" t="s">
        <v>61</v>
      </c>
      <c r="M7" s="59" t="s">
        <v>49</v>
      </c>
      <c r="N7" s="59" t="s">
        <v>61</v>
      </c>
      <c r="O7" s="59" t="s">
        <v>49</v>
      </c>
      <c r="P7" s="59" t="s">
        <v>61</v>
      </c>
      <c r="Q7" s="59" t="s">
        <v>49</v>
      </c>
      <c r="R7" s="59" t="s">
        <v>62</v>
      </c>
      <c r="S7" s="59" t="s">
        <v>49</v>
      </c>
      <c r="T7" s="59" t="s">
        <v>61</v>
      </c>
      <c r="U7" s="59" t="s">
        <v>49</v>
      </c>
      <c r="V7" s="59" t="s">
        <v>49</v>
      </c>
      <c r="W7" s="59" t="s">
        <v>49</v>
      </c>
      <c r="X7" s="59" t="s">
        <v>49</v>
      </c>
      <c r="Y7" s="59"/>
    </row>
    <row r="8" spans="1:25" s="7" customFormat="1" ht="27" customHeight="1">
      <c r="A8" s="98" t="s">
        <v>23</v>
      </c>
      <c r="B8" s="98"/>
      <c r="C8" s="98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60"/>
    </row>
    <row r="9" spans="1:25" s="7" customFormat="1" ht="55.5" customHeight="1">
      <c r="A9" s="61">
        <f>A4+1</f>
        <v>1</v>
      </c>
      <c r="B9" s="55" t="s">
        <v>66</v>
      </c>
      <c r="C9" s="62">
        <f>D9+K9+M9+O9+Q9+S9+U9+V9+W9+X9</f>
        <v>996373.06</v>
      </c>
      <c r="D9" s="63">
        <f>E9+F9+G9+H9+I9</f>
        <v>0</v>
      </c>
      <c r="E9" s="60"/>
      <c r="F9" s="60"/>
      <c r="G9" s="60"/>
      <c r="H9" s="60"/>
      <c r="I9" s="60"/>
      <c r="J9" s="60"/>
      <c r="K9" s="60"/>
      <c r="L9" s="62"/>
      <c r="M9" s="62"/>
      <c r="N9" s="62"/>
      <c r="O9" s="62"/>
      <c r="P9" s="60"/>
      <c r="Q9" s="60"/>
      <c r="R9" s="60"/>
      <c r="S9" s="60"/>
      <c r="T9" s="62"/>
      <c r="U9" s="62"/>
      <c r="V9" s="60"/>
      <c r="W9" s="62">
        <v>996373.06</v>
      </c>
      <c r="X9" s="60"/>
      <c r="Y9" s="63" t="s">
        <v>64</v>
      </c>
    </row>
    <row r="10" spans="1:25" s="7" customFormat="1" ht="53.25" customHeight="1">
      <c r="A10" s="61">
        <f>A9+1</f>
        <v>2</v>
      </c>
      <c r="B10" s="55" t="s">
        <v>67</v>
      </c>
      <c r="C10" s="62">
        <f>D10+K10+M10+O10+Q10+S10+U10+V10+W10+X10</f>
        <v>996373.06</v>
      </c>
      <c r="D10" s="63">
        <f>E10+F10+G10+H10+I10</f>
        <v>0</v>
      </c>
      <c r="E10" s="60"/>
      <c r="F10" s="60"/>
      <c r="G10" s="60"/>
      <c r="H10" s="60"/>
      <c r="I10" s="60"/>
      <c r="J10" s="60"/>
      <c r="K10" s="60"/>
      <c r="L10" s="62"/>
      <c r="M10" s="62"/>
      <c r="N10" s="62"/>
      <c r="O10" s="62"/>
      <c r="P10" s="60"/>
      <c r="Q10" s="60"/>
      <c r="R10" s="60"/>
      <c r="S10" s="60"/>
      <c r="T10" s="62"/>
      <c r="U10" s="62"/>
      <c r="V10" s="60"/>
      <c r="W10" s="62">
        <v>996373.06</v>
      </c>
      <c r="X10" s="60"/>
      <c r="Y10" s="63" t="s">
        <v>64</v>
      </c>
    </row>
    <row r="11" spans="1:25" s="7" customFormat="1" ht="53.25" customHeight="1">
      <c r="A11" s="61">
        <f>A10+1</f>
        <v>3</v>
      </c>
      <c r="B11" s="55" t="s">
        <v>68</v>
      </c>
      <c r="C11" s="62">
        <f>D11+K11+M11+O11+Q11+S11+U11+V11+W11+X11</f>
        <v>996373.06</v>
      </c>
      <c r="D11" s="63">
        <f>E11+F11+G11+H11+I11</f>
        <v>0</v>
      </c>
      <c r="E11" s="60"/>
      <c r="F11" s="60"/>
      <c r="G11" s="60"/>
      <c r="H11" s="60"/>
      <c r="I11" s="60"/>
      <c r="J11" s="60"/>
      <c r="K11" s="60"/>
      <c r="L11" s="62"/>
      <c r="M11" s="62"/>
      <c r="N11" s="62"/>
      <c r="O11" s="62"/>
      <c r="P11" s="60"/>
      <c r="Q11" s="60"/>
      <c r="R11" s="60"/>
      <c r="S11" s="60"/>
      <c r="T11" s="62"/>
      <c r="U11" s="62"/>
      <c r="V11" s="60"/>
      <c r="W11" s="62">
        <v>996373.06</v>
      </c>
      <c r="X11" s="60"/>
      <c r="Y11" s="63" t="s">
        <v>64</v>
      </c>
    </row>
    <row r="12" spans="1:25" s="7" customFormat="1" ht="50.25" customHeight="1">
      <c r="A12" s="61">
        <f>A11+1</f>
        <v>4</v>
      </c>
      <c r="B12" s="52" t="s">
        <v>69</v>
      </c>
      <c r="C12" s="62">
        <f>D12+K12+M12+O12+Q12+S12+U12+V12+W12+X12</f>
        <v>1517736.64</v>
      </c>
      <c r="D12" s="63">
        <f>E12+F12+G12+H12+I12</f>
        <v>0</v>
      </c>
      <c r="E12" s="60"/>
      <c r="F12" s="60"/>
      <c r="G12" s="60"/>
      <c r="H12" s="60"/>
      <c r="I12" s="60"/>
      <c r="J12" s="60"/>
      <c r="K12" s="60"/>
      <c r="L12" s="62"/>
      <c r="M12" s="62"/>
      <c r="N12" s="62"/>
      <c r="O12" s="62"/>
      <c r="P12" s="62"/>
      <c r="Q12" s="62"/>
      <c r="R12" s="60"/>
      <c r="S12" s="60"/>
      <c r="T12" s="60"/>
      <c r="U12" s="60"/>
      <c r="V12" s="60"/>
      <c r="W12" s="62">
        <v>1517736.64</v>
      </c>
      <c r="X12" s="60"/>
      <c r="Y12" s="63" t="s">
        <v>63</v>
      </c>
    </row>
    <row r="13" spans="1:25" s="7" customFormat="1" ht="27" customHeight="1">
      <c r="A13" s="114" t="s">
        <v>24</v>
      </c>
      <c r="B13" s="115"/>
      <c r="C13" s="62">
        <f t="shared" ref="C13:W13" si="0">SUM(C9:C12)</f>
        <v>4506855.82</v>
      </c>
      <c r="D13" s="62">
        <f t="shared" si="0"/>
        <v>0</v>
      </c>
      <c r="E13" s="62">
        <f t="shared" si="0"/>
        <v>0</v>
      </c>
      <c r="F13" s="62">
        <f t="shared" si="0"/>
        <v>0</v>
      </c>
      <c r="G13" s="62">
        <f t="shared" si="0"/>
        <v>0</v>
      </c>
      <c r="H13" s="62">
        <f t="shared" si="0"/>
        <v>0</v>
      </c>
      <c r="I13" s="62">
        <f t="shared" si="0"/>
        <v>0</v>
      </c>
      <c r="J13" s="62">
        <f t="shared" si="0"/>
        <v>0</v>
      </c>
      <c r="K13" s="62">
        <f t="shared" si="0"/>
        <v>0</v>
      </c>
      <c r="L13" s="62">
        <f t="shared" si="0"/>
        <v>0</v>
      </c>
      <c r="M13" s="62">
        <f t="shared" si="0"/>
        <v>0</v>
      </c>
      <c r="N13" s="62">
        <f t="shared" si="0"/>
        <v>0</v>
      </c>
      <c r="O13" s="62">
        <f t="shared" si="0"/>
        <v>0</v>
      </c>
      <c r="P13" s="62">
        <f t="shared" si="0"/>
        <v>0</v>
      </c>
      <c r="Q13" s="62">
        <f t="shared" si="0"/>
        <v>0</v>
      </c>
      <c r="R13" s="62">
        <f t="shared" si="0"/>
        <v>0</v>
      </c>
      <c r="S13" s="62">
        <f t="shared" si="0"/>
        <v>0</v>
      </c>
      <c r="T13" s="62">
        <f t="shared" si="0"/>
        <v>0</v>
      </c>
      <c r="U13" s="62">
        <f t="shared" si="0"/>
        <v>0</v>
      </c>
      <c r="V13" s="62">
        <f t="shared" si="0"/>
        <v>0</v>
      </c>
      <c r="W13" s="62">
        <f t="shared" si="0"/>
        <v>4506855.82</v>
      </c>
      <c r="X13" s="62">
        <f>C13-W13</f>
        <v>0</v>
      </c>
      <c r="Y13" s="62"/>
    </row>
  </sheetData>
  <mergeCells count="21">
    <mergeCell ref="P4:Q6"/>
    <mergeCell ref="D8:X8"/>
    <mergeCell ref="A1:X1"/>
    <mergeCell ref="A3:A7"/>
    <mergeCell ref="B3:B7"/>
    <mergeCell ref="C3:C6"/>
    <mergeCell ref="D3:X3"/>
    <mergeCell ref="D4:I4"/>
    <mergeCell ref="J4:K6"/>
    <mergeCell ref="L4:M6"/>
    <mergeCell ref="N4:O6"/>
    <mergeCell ref="W4:W6"/>
    <mergeCell ref="Y4:Y6"/>
    <mergeCell ref="D5:D6"/>
    <mergeCell ref="E5:I5"/>
    <mergeCell ref="X4:X6"/>
    <mergeCell ref="A13:B13"/>
    <mergeCell ref="R4:S6"/>
    <mergeCell ref="T4:U6"/>
    <mergeCell ref="V4:V6"/>
    <mergeCell ref="A8:C8"/>
  </mergeCells>
  <phoneticPr fontId="17" type="noConversion"/>
  <pageMargins left="0.11811023622047245" right="0.11811023622047245" top="0.74803149606299213" bottom="0.74803149606299213" header="0.31496062992125984" footer="0.31496062992125984"/>
  <pageSetup paperSize="9" scale="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Приложение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2017-09-07T08:00:11Z</cp:lastPrinted>
  <dcterms:created xsi:type="dcterms:W3CDTF">2017-09-03T11:41:08Z</dcterms:created>
  <dcterms:modified xsi:type="dcterms:W3CDTF">2017-09-07T08:00:41Z</dcterms:modified>
</cp:coreProperties>
</file>