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<sst xmlns="http://schemas.openxmlformats.org/spreadsheetml/2006/main" count="911" uniqueCount="374">
  <si>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</si>
  <si>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</si>
  <si>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</si>
  <si>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</si>
  <si>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</si>
  <si>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</si>
  <si>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</si>
  <si>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</si>
  <si>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</si>
  <si>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</si>
  <si>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</si>
  <si>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</si>
  <si>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</si>
  <si>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</si>
  <si>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</si>
  <si>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</si>
  <si>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</si>
  <si>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</si>
  <si>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</si>
  <si>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</si>
  <si>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</si>
  <si>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</si>
  <si>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</si>
  <si>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</si>
  <si>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</si>
  <si>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</si>
  <si>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</si>
  <si>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</si>
  <si>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</si>
  <si>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</si>
  <si>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</si>
  <si>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</si>
  <si>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</si>
  <si>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</si>
  <si>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</si>
  <si>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</si>
  <si>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</si>
  <si>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</si>
  <si>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</si>
  <si>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</si>
  <si>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</si>
  <si>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</si>
  <si>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</si>
  <si>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</si>
  <si>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</si>
  <si>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</si>
  <si>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</si>
  <si>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</si>
  <si>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</si>
  <si>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</si>
  <si>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</si>
  <si>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</si>
  <si>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</si>
  <si>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</si>
  <si>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</si>
  <si>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</si>
  <si>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</si>
  <si>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</si>
  <si>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</si>
  <si>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</si>
  <si>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</si>
  <si>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</si>
  <si>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</si>
  <si>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</si>
  <si>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</si>
  <si>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</si>
  <si>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</si>
  <si>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</si>
  <si>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</si>
  <si>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</si>
  <si>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</si>
  <si>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</si>
  <si>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</si>
  <si>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</si>
  <si>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</si>
  <si>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</si>
  <si>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</si>
  <si>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</si>
  <si>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</si>
  <si>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</si>
  <si>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</si>
  <si>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</si>
  <si>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</si>
  <si>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</si>
  <si>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</si>
  <si>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</si>
  <si>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</si>
  <si>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</si>
  <si>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</si>
  <si>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</si>
  <si>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</si>
  <si>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</si>
  <si>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</si>
  <si>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</si>
  <si>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</si>
  <si>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</si>
  <si>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</si>
  <si>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</si>
  <si>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</si>
  <si>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</si>
  <si>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</si>
  <si>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</si>
  <si>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</si>
  <si>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</si>
  <si>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</si>
  <si>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</si>
  <si>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</si>
  <si>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</si>
  <si>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</si>
  <si>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</si>
  <si>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</si>
  <si>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</si>
  <si>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</si>
  <si>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</si>
  <si>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</si>
  <si>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</si>
  <si>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</si>
  <si>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</si>
  <si>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</si>
  <si>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</si>
  <si>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</si>
  <si>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</si>
  <si>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</si>
  <si>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</si>
  <si>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</si>
  <si>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</si>
  <si>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</si>
  <si>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</si>
  <si>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</si>
  <si>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</si>
  <si>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</si>
  <si>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</si>
  <si>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</si>
  <si>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</si>
  <si>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</si>
  <si>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</si>
  <si>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</si>
  <si>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</si>
  <si>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</si>
  <si>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</si>
  <si>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</si>
  <si>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</si>
  <si>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</si>
  <si>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</si>
  <si>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</si>
  <si>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</si>
  <si>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</si>
  <si>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</si>
  <si>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</si>
  <si>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</si>
  <si>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</si>
  <si>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</si>
  <si>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</si>
  <si>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</si>
  <si>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</si>
  <si>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</si>
  <si>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</si>
  <si>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</si>
  <si>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</si>
  <si>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</si>
  <si>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</si>
  <si>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</si>
  <si>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</si>
  <si>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</si>
  <si>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</si>
  <si>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</si>
  <si>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</si>
  <si>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</si>
  <si>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</si>
  <si>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</si>
  <si>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</si>
  <si>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</si>
  <si>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</si>
  <si>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</si>
  <si>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</si>
  <si>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</si>
  <si>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</si>
  <si>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</si>
  <si>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</si>
  <si>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</si>
  <si>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</si>
  <si>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</si>
  <si>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</si>
  <si>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</si>
  <si>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</si>
  <si>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</si>
  <si>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</si>
  <si>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</si>
  <si>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</si>
  <si>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</si>
  <si>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</si>
  <si>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</si>
  <si>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</si>
  <si>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</si>
  <si>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</si>
  <si>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</si>
  <si>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</si>
  <si>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</si>
  <si>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</si>
  <si>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</si>
  <si>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</si>
  <si>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</si>
  <si>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</si>
  <si>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</si>
  <si>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</si>
  <si>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</si>
  <si>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</si>
  <si>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</si>
  <si>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</si>
  <si>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</si>
  <si>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</si>
  <si>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</si>
  <si>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</si>
  <si>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</si>
  <si>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</si>
  <si>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</si>
  <si>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</si>
  <si>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</si>
  <si>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</si>
  <si>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</si>
  <si>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</si>
  <si>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</si>
  <si>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</si>
  <si>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</si>
  <si>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</si>
  <si>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</si>
  <si>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</si>
  <si>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</si>
  <si>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</si>
  <si>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</si>
  <si>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</si>
  <si>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</si>
  <si>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</si>
  <si>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</si>
  <si>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</si>
  <si>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</si>
  <si>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</si>
  <si>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</si>
  <si>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</si>
  <si>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</si>
  <si>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</si>
  <si>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</si>
  <si>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</si>
  <si>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</si>
  <si>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</si>
  <si>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</si>
  <si>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</si>
  <si>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</si>
  <si>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</si>
  <si>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</si>
  <si>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</si>
  <si>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</si>
  <si>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</si>
  <si>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</si>
  <si>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</si>
  <si>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</si>
  <si>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</si>
  <si>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</si>
  <si>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</si>
  <si>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</si>
  <si>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</si>
  <si>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</si>
  <si>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</si>
  <si>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</si>
  <si>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</si>
  <si>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</si>
  <si>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</si>
  <si>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</si>
  <si>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</si>
  <si>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</si>
  <si>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</si>
  <si>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</si>
  <si>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</si>
  <si>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</si>
  <si>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</si>
  <si>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</si>
  <si>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</si>
  <si>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</si>
  <si>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</si>
  <si>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</si>
  <si>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</si>
  <si>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</si>
  <si>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</si>
  <si>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</si>
  <si>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</si>
  <si>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</si>
  <si>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</si>
  <si>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</si>
  <si>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</si>
  <si>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</si>
  <si>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</si>
  <si>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</si>
  <si>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</si>
  <si>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</si>
  <si>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</si>
  <si>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</si>
  <si>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</si>
  <si>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</si>
  <si>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</si>
  <si>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</si>
  <si>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</si>
  <si>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</si>
  <si>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</si>
  <si>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</si>
  <si>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</si>
  <si>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</si>
  <si>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</si>
  <si>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</si>
  <si>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</si>
  <si>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</si>
  <si>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</si>
  <si>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</si>
  <si>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</si>
  <si>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</si>
  <si>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</si>
  <si>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</si>
  <si>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</si>
  <si>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</si>
  <si>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</si>
  <si>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</si>
  <si>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</si>
  <si>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</si>
  <si>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</si>
  <si>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</si>
  <si>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</si>
  <si>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</si>
  <si>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</si>
  <si>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</si>
  <si>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</si>
  <si>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</si>
  <si>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</si>
  <si>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</si>
  <si>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</si>
  <si>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</si>
  <si>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</si>
  <si>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</si>
  <si>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</si>
  <si>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</si>
  <si>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</si>
  <si>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</si>
  <si>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</si>
  <si>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</si>
  <si>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</si>
  <si>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</si>
  <si>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</si>
  <si>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</si>
  <si>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</si>
  <si>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</si>
  <si>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</si>
  <si>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</si>
  <si>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</si>
  <si>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</si>
  <si>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</si>
  <si>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</si>
  <si>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</si>
  <si>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</si>
  <si>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</si>
  <si>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</si>
  <si>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</si>
  <si>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</si>
  <si>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</si>
  <si>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</si>
  <si>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</si>
  <si>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</si>
  <si>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</si>
  <si>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</si>
  <si>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</si>
  <si>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</si>
  <si>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</si>
  <si>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</si>
  <si>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</si>
  <si>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общественной территории</t>
  </si>
  <si>
    <t>19 908 кв.м</t>
  </si>
  <si>
    <t>п. Новоселье, набережна реки Кикенки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</si>
</sst>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H212" sqref="H2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369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371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370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13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373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 t="s">
        <v>372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0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71" t="s">
        <v>318</v>
      </c>
      <c r="D25" s="172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Составитель паспорта:</v>
      </c>
      <c r="D28" s="193"/>
      <c r="E28" s="165"/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/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82" t="str">
        <f>IF(D6="общественной территории","","(ФИО)")</f>
        <v/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330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331</v>
      </c>
      <c r="B71" s="178"/>
      <c r="C71" s="178"/>
      <c r="D71" s="178"/>
      <c r="E71" s="179"/>
      <c r="F71" s="174" t="s">
        <v>332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/>
      <c r="C85" s="55" t="str">
        <f>IFERROR(INDEX(Инвентаризация!$B$9:$I$42,MATCH($B85,Инвентаризация!$B$9:$B$42,0),COLUMN()-1),"")</f>
        <v/>
      </c>
      <c r="D85" s="55" t="str">
        <f>IFERROR(INDEX(Инвентаризация!$B$9:$I$42,MATCH($B85,Инвентаризация!$B$9:$B$42,0),COLUMN()-1),"")</f>
        <v/>
      </c>
      <c r="E85" s="55" t="str">
        <f>IFERROR(INDEX(Инвентаризация!$B$9:$I$42,MATCH($B85,Инвентаризация!$B$9:$B$42,0),COLUMN()-1),"")</f>
        <v/>
      </c>
      <c r="F85" s="55" t="str">
        <f>IFERROR(INDEX(Инвентаризация!$B$9:$I$42,MATCH($B85,Инвентаризация!$B$9:$B$42,0),COLUMN()-1),"")</f>
        <v/>
      </c>
      <c r="G85" s="55" t="str">
        <f>IFERROR(INDEX(Инвентаризация!$B$9:$I$42,MATCH($B85,Инвентаризация!$B$9:$B$42,0),COLUMN()-1),"")</f>
        <v/>
      </c>
      <c r="H85" s="55" t="str">
        <f>IFERROR(INDEX(Инвентаризация!$B$9:$I$42,MATCH($B85,Инвентаризация!$B$9:$B$42,0),COLUMN()-1),"")</f>
        <v/>
      </c>
      <c r="I85" s="55" t="str">
        <f>IFERROR(INDEX(Инвентаризация!$B$9:$I$42,MATCH($B85,Инвентаризация!$B$9:$B$42,0),COLUMN()-1),"")</f>
        <v/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 t="str">
        <f>IF(B89="","",COUNTA($B$89:B89))</f>
        <v/>
      </c>
      <c r="B89" s="69"/>
      <c r="C89" s="158"/>
      <c r="D89" s="158"/>
      <c r="E89" s="158"/>
      <c r="F89" s="158"/>
      <c r="G89" s="141"/>
      <c r="H89" s="142"/>
      <c r="I89" s="159"/>
    </row>
    <row r="90" spans="1:9" ht="12.75" customHeight="1" x14ac:dyDescent="0.25">
      <c r="A90" s="157" t="str">
        <f>IF(B90="","",COUNTA($B$89:B90))</f>
        <v/>
      </c>
      <c r="B90" s="69"/>
      <c r="C90" s="158"/>
      <c r="D90" s="158"/>
      <c r="E90" s="158"/>
      <c r="F90" s="158"/>
      <c r="G90" s="141"/>
      <c r="H90" s="142"/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/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25</v>
      </c>
      <c r="D131" s="158"/>
      <c r="E131" s="158" t="s">
        <v>30</v>
      </c>
      <c r="F131" s="158" t="s">
        <v>275</v>
      </c>
      <c r="G131" s="141"/>
      <c r="H131" s="142">
        <v>9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24</v>
      </c>
      <c r="C132" s="158" t="s">
        <v>26</v>
      </c>
      <c r="D132" s="158"/>
      <c r="E132" s="158" t="s">
        <v>30</v>
      </c>
      <c r="F132" s="158" t="s">
        <v>275</v>
      </c>
      <c r="G132" s="141"/>
      <c r="H132" s="142">
        <v>36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27</v>
      </c>
      <c r="D133" s="158"/>
      <c r="E133" s="158" t="s">
        <v>29</v>
      </c>
      <c r="F133" s="158" t="s">
        <v>275</v>
      </c>
      <c r="G133" s="141"/>
      <c r="H133" s="142">
        <v>1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205</v>
      </c>
      <c r="C208" s="55" t="str">
        <f>IFERROR(INDEX(Инвентаризация!$B$52:$I$284,MATCH($B208,Инвентаризация!$B$52:$B$284,0),COLUMN()-1),"")</f>
        <v>Вид спорта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Освещение спортивной зоны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 t="str">
        <f>IF(B335="","",COUNTA($B335:B$335))</f>
        <v/>
      </c>
      <c r="B335" s="69"/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334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329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2017-10-15T13:35:47Z</dcterms:modified>
</cp:coreProperties>
</file>