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5\отсканированное\ECONOMIST\Отчеты\Отчет Соц.-экон. развития\2020г\"/>
    </mc:Choice>
  </mc:AlternateContent>
  <bookViews>
    <workbookView xWindow="0" yWindow="0" windowWidth="19170" windowHeight="1092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  <sheet name="Лист1" sheetId="7" r:id="rId6"/>
  </sheets>
  <definedNames>
    <definedName name="_xlnm.Print_Titles" localSheetId="0">'Приложение 1'!$7:$8</definedName>
  </definedNames>
  <calcPr calcId="152511"/>
</workbook>
</file>

<file path=xl/calcChain.xml><?xml version="1.0" encoding="utf-8"?>
<calcChain xmlns="http://schemas.openxmlformats.org/spreadsheetml/2006/main">
  <c r="E57" i="6" l="1"/>
  <c r="D57" i="6"/>
  <c r="E53" i="6" l="1"/>
  <c r="D53" i="6"/>
  <c r="D44" i="6"/>
  <c r="E44" i="6"/>
  <c r="E34" i="6"/>
  <c r="D34" i="6"/>
  <c r="D28" i="6"/>
  <c r="E28" i="6"/>
  <c r="E22" i="6"/>
  <c r="D22" i="6"/>
  <c r="E16" i="6"/>
  <c r="D16" i="6"/>
  <c r="E64" i="6" l="1"/>
  <c r="D64" i="6"/>
  <c r="D178" i="1" l="1"/>
  <c r="I10" i="7" l="1"/>
  <c r="H10" i="7"/>
  <c r="F10" i="7"/>
  <c r="E10" i="7"/>
  <c r="C8" i="7"/>
  <c r="B5" i="7"/>
  <c r="A17" i="7"/>
  <c r="D65522" i="6" l="1"/>
</calcChain>
</file>

<file path=xl/comments1.xml><?xml version="1.0" encoding="utf-8"?>
<comments xmlns="http://schemas.openxmlformats.org/spreadsheetml/2006/main">
  <authors>
    <author>Владелец ПК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Владелец ПК: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Владелец ПК: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<sst xmlns="http://schemas.openxmlformats.org/spreadsheetml/2006/main" count="574" uniqueCount="395">
  <si>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</si>
  <si>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</si>
  <si>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</si>
  <si>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</si>
  <si>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</si>
  <si>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</si>
  <si>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</si>
  <si>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</si>
  <si>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</si>
  <si>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</si>
  <si>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</si>
  <si>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</si>
  <si>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</si>
  <si>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</si>
  <si>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</si>
  <si>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</si>
  <si>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</si>
  <si>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</si>
  <si>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</si>
  <si>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</si>
  <si>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</si>
  <si>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</si>
  <si>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</si>
  <si>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</si>
  <si>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</si>
  <si>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</si>
  <si>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</si>
  <si>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</si>
  <si>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</si>
  <si>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</si>
  <si>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</si>
  <si>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</si>
  <si>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</si>
  <si>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</si>
  <si>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</si>
  <si>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</si>
  <si>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</si>
  <si>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</si>
  <si>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</si>
  <si>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</si>
  <si>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</si>
  <si>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</si>
  <si>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</si>
  <si>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</si>
  <si>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</si>
  <si>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</si>
  <si>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</si>
  <si>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</si>
  <si>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</si>
  <si>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</si>
  <si>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</si>
  <si>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</si>
  <si>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</si>
  <si>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</si>
  <si>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</si>
  <si>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</si>
  <si>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</si>
  <si>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</si>
  <si>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</si>
  <si>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</si>
  <si>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</si>
  <si>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</si>
  <si>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</si>
  <si>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</si>
  <si>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</si>
  <si>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</si>
  <si>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</si>
  <si>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</si>
  <si>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</si>
  <si>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</si>
  <si>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</si>
  <si>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</si>
  <si>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</si>
  <si>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</si>
  <si>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</si>
  <si>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</si>
  <si>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</si>
  <si>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</si>
  <si>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</si>
  <si>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</si>
  <si>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</si>
  <si>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</si>
  <si>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</si>
  <si>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</si>
  <si>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</si>
  <si>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</si>
  <si>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</si>
  <si>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</si>
  <si>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</si>
  <si>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</si>
  <si>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</si>
  <si>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</si>
  <si>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</si>
  <si>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</si>
  <si>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</si>
  <si>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</si>
  <si>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</si>
  <si>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</si>
  <si>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</si>
  <si>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</si>
  <si>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</si>
  <si>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</si>
  <si>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</si>
  <si>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</si>
  <si>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</si>
  <si>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</si>
  <si>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</si>
  <si>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</si>
  <si>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</si>
  <si>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</si>
  <si>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</si>
  <si>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</si>
  <si>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</si>
  <si>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</si>
  <si>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</si>
  <si>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</si>
  <si>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дошкольные учреждения</t>
  </si>
  <si>
    <t>ед./мест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</si>
  <si>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</si>
  <si>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</si>
  <si>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</si>
  <si>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</si>
  <si>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</si>
  <si>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</si>
  <si>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</si>
  <si>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</si>
  <si>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</si>
  <si>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</si>
  <si>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</si>
  <si>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</si>
  <si>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</si>
  <si>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</si>
  <si>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</si>
  <si>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</si>
  <si>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</si>
  <si>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</si>
  <si>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</si>
  <si>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</si>
  <si>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</si>
  <si>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</si>
  <si>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</si>
  <si>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</si>
  <si>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</si>
  <si>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</si>
  <si>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</si>
  <si>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</si>
  <si>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</si>
  <si>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</si>
  <si>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</si>
  <si>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</si>
  <si>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</si>
  <si>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</si>
  <si>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</si>
  <si>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</si>
  <si>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</si>
  <si>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</si>
  <si>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</si>
  <si>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 xml:space="preserve"> (наименование муниципального образования)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</si>
  <si>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</si>
  <si>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</si>
  <si>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</si>
  <si>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</si>
  <si>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</si>
  <si>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</si>
  <si>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</si>
  <si>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</si>
  <si>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</si>
  <si>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</si>
  <si>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</si>
  <si>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</si>
  <si>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</si>
  <si>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</si>
  <si>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</si>
  <si>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</si>
  <si>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</si>
  <si>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</si>
  <si>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</si>
  <si>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</si>
  <si>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</si>
  <si>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</si>
  <si>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</si>
  <si>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</si>
  <si>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</si>
  <si>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</si>
  <si>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</si>
  <si>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</si>
  <si>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</si>
  <si>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</si>
  <si>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</si>
  <si>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</si>
  <si>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</si>
  <si>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</si>
  <si>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</si>
  <si>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</si>
  <si>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</si>
  <si>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</si>
  <si>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</si>
  <si>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</si>
  <si>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</si>
  <si>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</si>
  <si>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</si>
  <si>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</si>
  <si>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</si>
  <si>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</si>
  <si>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</si>
  <si>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</si>
  <si>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</si>
  <si>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</si>
  <si>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</si>
  <si>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</si>
  <si>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</si>
  <si>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</si>
  <si>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</si>
  <si>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</si>
  <si>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</si>
  <si>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</si>
  <si>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</si>
  <si>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</si>
  <si>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</si>
  <si>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</si>
  <si>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</si>
  <si>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</si>
  <si>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</si>
  <si>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</si>
  <si>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</si>
  <si>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</si>
  <si>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</si>
  <si>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</si>
  <si>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</si>
  <si>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(указать название предприятия и вид деятельности  по ОКВЭД)</t>
  </si>
  <si>
    <t>Средства массовой информации</t>
  </si>
  <si>
    <t>папиросы и сигареты</t>
  </si>
  <si>
    <t>млн.шт.</t>
  </si>
  <si>
    <t>полуфабрикаты мясные</t>
  </si>
  <si>
    <t>кофе раств. в виде порошка, гранул</t>
  </si>
  <si>
    <t>плитки керамич.глазуров.д/внутр.облиц.стен</t>
  </si>
  <si>
    <t>тыс.кв.м.</t>
  </si>
  <si>
    <t>тара из негофрир.картона</t>
  </si>
  <si>
    <t>Справочно:</t>
  </si>
  <si>
    <r>
      <t xml:space="preserve">ОСНОВНЫЕ ПОКАЗАТЕЛИ РАБОТЫ ПРОМЫШЛЕННЫХ ПРЕДПРИЯТИЙ
(крупные и средние предприятия) </t>
    </r>
    <r>
      <rPr>
        <b/>
        <u/>
        <sz val="12"/>
        <rFont val="Times New Roman"/>
        <family val="1"/>
        <charset val="204"/>
      </rPr>
      <t>стат.данные только в разрезе ОКВЭД</t>
    </r>
  </si>
  <si>
    <t>прочие безвозмездные поступления</t>
  </si>
  <si>
    <t>тыс.руб.</t>
  </si>
  <si>
    <t>Объем отгруж.продукции сельского хозяйства в хозяйствах всех категорий</t>
  </si>
  <si>
    <t>Возврат субсидий, субвенций и ИМТ</t>
  </si>
  <si>
    <t>Межбюджетные трансферты общего характера бюджетам бюджетной системы РФ</t>
  </si>
  <si>
    <t>сыворотки и вакцины иммунные</t>
  </si>
  <si>
    <t>млн.д</t>
  </si>
  <si>
    <t>кондитерские изд.</t>
  </si>
  <si>
    <t>табак пром.изготовл.</t>
  </si>
  <si>
    <t>плиты древесноструж.</t>
  </si>
  <si>
    <t>куб.м</t>
  </si>
  <si>
    <t>материалы лакокрасочн.</t>
  </si>
  <si>
    <t>плитки керамич.глазуров.д/полов</t>
  </si>
  <si>
    <t>бетон, готовый для заливки</t>
  </si>
  <si>
    <t>тыс.куб.м</t>
  </si>
  <si>
    <t>изделия медицинские, включ.мед.оборуд.</t>
  </si>
  <si>
    <t>км</t>
  </si>
  <si>
    <t>План на   2015г.  (тыс.руб.)</t>
  </si>
  <si>
    <t>-  операции с недвиж.имуществом</t>
  </si>
  <si>
    <t>Остаток на 01.07.2015г. (тыс.руб.)</t>
  </si>
  <si>
    <t>Заключены мун.контракты по п.2, 4. Сроки выполнения контракта - сентябрь 2015г.</t>
  </si>
  <si>
    <t>н/д</t>
  </si>
  <si>
    <t>за  январь-______   201___ г.</t>
  </si>
  <si>
    <t xml:space="preserve"> муниципального образования Аннинское городское поселение Ломоносовского муниципального района Ленинградской области</t>
  </si>
  <si>
    <t xml:space="preserve">  (муниципальный район, городской округ, городское поселение, сельское поселение)</t>
  </si>
  <si>
    <t>РЕАЛИЗАЦИЯ МУНИЦИПАЛЬНЫХ  ПРОГРАММ</t>
  </si>
  <si>
    <t xml:space="preserve">  Информация о муниципальных целевых программах</t>
  </si>
  <si>
    <t xml:space="preserve"> Финансирование</t>
  </si>
  <si>
    <t xml:space="preserve"> Наименование программы</t>
  </si>
  <si>
    <t xml:space="preserve"> Цель программы</t>
  </si>
  <si>
    <t xml:space="preserve"> Всего  (тыс. руб.)</t>
  </si>
  <si>
    <t>Всего (тыс. руб.)</t>
  </si>
  <si>
    <t>Муниципальная программа «Устойчивое развитие сельских территорий»</t>
  </si>
  <si>
    <t>Улучшение жилищных условий граждан, проживающих в сельской местности,софинансирование приобретения жилья для граждан, проживающих в сельской местности, молодых семей и молодых специалистов</t>
  </si>
  <si>
    <t>Муниципальная программа «Обеспечение жильем граждан"</t>
  </si>
  <si>
    <t xml:space="preserve">в т.ч. подпрограмма "Жилье для молодежи" </t>
  </si>
  <si>
    <t>Муниципальная программа «Развитие молодежной политики, культуры, физической культуры и туризма»</t>
  </si>
  <si>
    <t xml:space="preserve">в т.ч. подпрограмма "Развитие культуры" </t>
  </si>
  <si>
    <t>Предоставление муниципальным бюджетным и автономным учреждениям в рамках обеспечения деятельности библиотек, домов культуры, ансамбля</t>
  </si>
  <si>
    <t>Обеспечение выплат стимулирующего характера, предоставление субсидий муниципальным учреждениям</t>
  </si>
  <si>
    <t xml:space="preserve">в т.ч. подпрограмма "Развитие массовой физической культуры и спорта" </t>
  </si>
  <si>
    <t>Предоставление муниципальным бюджетным и автономным учреждениям в рамках обеспечения деятельности по молодежной политике  и физической культуры Бюджетные инвестиции на проектирование, строительство, реконструкцию объектов  физической культуры и спорта</t>
  </si>
  <si>
    <t>Предоставление субсидий муниципальным учреждениям</t>
  </si>
  <si>
    <t xml:space="preserve">в т.ч. подпрограмма «Молодежная политика» </t>
  </si>
  <si>
    <t>Мероприятия по реализации творческого потенциала молодежи. Организация и проведение культурно-массовых молодежных мероприятий</t>
  </si>
  <si>
    <t xml:space="preserve">в т.ч. подпрограмма  «Строительство объектов культуры и спорта» </t>
  </si>
  <si>
    <t>Муниципальная программа "Социальная политика"</t>
  </si>
  <si>
    <t>Мероприятия в области социальной поддержки семей МО Аннинское городское поселение. Мероприятия в области социальной поддержки ветеранов ВОВ, ветеранов труда МО Аннинское городское поселение. Прочие мероприятия в области социальной политики.</t>
  </si>
  <si>
    <t>Мероприятия в области социальной поддержки ветеранов ВОВ, ветеранов труда МО Аннинское городское поселение. Прочие мероприятия в области социальной политики.</t>
  </si>
  <si>
    <t>Муниципальная программа "Безопасность"</t>
  </si>
  <si>
    <t xml:space="preserve">в т.ч.  подпрограмма "Обеспечение первичных мер пожарной безопасности и безопасности людей на водных объектах"  </t>
  </si>
  <si>
    <t>Обеспечение первичных мер пожарной безопасности МО Аннинское городское поселение</t>
  </si>
  <si>
    <t xml:space="preserve">в т.ч. подпрограмма "Повышение  безопасности дорожного движения " </t>
  </si>
  <si>
    <t>Обеспечение повышения безопасности дорожного движения</t>
  </si>
  <si>
    <t>в т.ч. подпрограмма "Профилактика терроризма и экстремизма"</t>
  </si>
  <si>
    <t>Профилактика терроризма и экстемизма на территории МО Аннинское городскоепоселение</t>
  </si>
  <si>
    <t>в т.ч. подпрограмма "Совершенствование ведения гражданской обороны, осуществление  мероприятий  по предупреждению и защите населения от чрезвычайных ситуаций"</t>
  </si>
  <si>
    <t>Профилактика ведения гражданской обороны, осуществление защиты населения от чрезвычайных ситуаций</t>
  </si>
  <si>
    <t>Муниципальная программа «Развитие части территорий»</t>
  </si>
  <si>
    <t xml:space="preserve">Реализация проектов местных инициатив граждан, получивших грантовую поддержку. </t>
  </si>
  <si>
    <t>Муниципальная программа "Муниципальное имущество МО Аннинское городское поселение Ломоносовского муниципального района Ленинградской области"</t>
  </si>
  <si>
    <t>в т.ч. подпрограмма "Замена внутриквартирного оборудования в жилищном фонде"</t>
  </si>
  <si>
    <t>Обеспечение отдельных категорий граждан газовыми, электрическими плитами, замена радиаторов оотпления.Установка узлов учета, акриловых вкладышей в ванну отдельным категориям граждан</t>
  </si>
  <si>
    <t>в т.ч. подпрграмма " Ремонт и капитальный ремонт муниципального жилищного фонда</t>
  </si>
  <si>
    <t>Обеспечение ремонта и капитального ремонта объектов муниципального жилищного фонда</t>
  </si>
  <si>
    <t>в т.ч. подпрограмма "Ремонт и реконструкция муниципального имущества"</t>
  </si>
  <si>
    <t>Обеспечение ремонта и реконструкции муниципального имущества</t>
  </si>
  <si>
    <t>в т.ч. подпрограмма "Эффективное использование муниципального имущества" муниципальной программы «Муниципальное имущество»</t>
  </si>
  <si>
    <t>Обеспечение оформления тех.документации на муниципальное имущества и иных документов</t>
  </si>
  <si>
    <t xml:space="preserve">Муниципальная программа"Развитие автомобильных дорог" </t>
  </si>
  <si>
    <t>Обеспечение капитального ремонта дорог, ремонт дорог и содержание автомобильных дорог общего пользования местного значения. Кадастрирование автодорог. Расходы на капитальный ремонта и ремонт  автомобильных дорог общего поьзвоания местного значения. Капитальный ремонт и ремонт автомобильных дорог общего пользования местного значения. Проектирование, строительство, реконструкция объектов муниципальной собственности.</t>
  </si>
  <si>
    <t>Ремонт автомобильных дорог</t>
  </si>
  <si>
    <t>Муниципальная программа "Благоустройство МО Аннинское городское поселение"</t>
  </si>
  <si>
    <t>в т.ч. подпрограмма "Содержание улично-дорожной сети"</t>
  </si>
  <si>
    <t>Совершенствование, модернизация и ремонт улично-дорожной сети</t>
  </si>
  <si>
    <t>Снегоуборка и посыпка автодорог, грейдирование автодорог</t>
  </si>
  <si>
    <t>в т.ч. подпрограмма "Строительство и содержание объектов благоустройства"</t>
  </si>
  <si>
    <t>Строительство и содержание объектов благоустройства</t>
  </si>
  <si>
    <t>обустройство дворовых территорий, детских и спортивных площадок</t>
  </si>
  <si>
    <t>в т.ч. подпрограмма "Чистые дворы: содержание и обеспечение санитарного состояния территории"</t>
  </si>
  <si>
    <t xml:space="preserve">Содержание и обеспечение санитарного состояния территории. </t>
  </si>
  <si>
    <t>в т.ч. подпрограмма "Светлые дворы: уличное освещение"</t>
  </si>
  <si>
    <t>Услуги по уличному осещению на территории поселение</t>
  </si>
  <si>
    <t>в т.ч. подпрограмма "Водоотвод ливневых стоков и талых вод от жилых микрорайонов"</t>
  </si>
  <si>
    <t>Обеспечение водоотвода ливневых стоков  и талых вод от жилых микрорайонов МО Аннинское городское поселение</t>
  </si>
  <si>
    <t>в т.ч. подпрограмма "Праздничное благоустройство территории"</t>
  </si>
  <si>
    <t>Обеспечение праздничного благоустройства территории</t>
  </si>
  <si>
    <t>в т.ч. подпрограмма "Установка объектов ориентирующей информации"</t>
  </si>
  <si>
    <t>Установка объектов ориентирующей информации</t>
  </si>
  <si>
    <t>Благоустройство дворовых и общественных территорий</t>
  </si>
  <si>
    <t xml:space="preserve">Муниципальная программа "Развитие информатизации  и защиты информации в органах местного самоуправления </t>
  </si>
  <si>
    <t>Обеспечение развития информатизации и защиты информации</t>
  </si>
  <si>
    <t>Приобретение компьютерного оборудования и программного обеспечения</t>
  </si>
  <si>
    <t>Муниципальная программа "Комплексное развитие систем коммунальной инфрастуктуры"</t>
  </si>
  <si>
    <t xml:space="preserve">Инвестиции на проектирование, строительство, реконструкцию инженерных систем </t>
  </si>
  <si>
    <t>в.т.ч. подпрограмма "Развитие систем водоснабжения"</t>
  </si>
  <si>
    <t>в т.ч. подпрограма "Развитие систем водоотведения"</t>
  </si>
  <si>
    <t>в т.ч. подпрограма "Развитие систем газоснабжения"</t>
  </si>
  <si>
    <t>Муниципальная программа "Энергсбережение и повышение энергоэффективности"</t>
  </si>
  <si>
    <t xml:space="preserve">Обеспечение в области развития систем электроснабжения </t>
  </si>
  <si>
    <t>Муниципальная программа  "Капитальный ремонт  в многоквартирных домах"</t>
  </si>
  <si>
    <t>Обеспечение мер финансовой поддержки на капитальный ремонт в мкд</t>
  </si>
  <si>
    <t>Муниципальная программа " Пересселение граждан из аварийного жилищного фонда</t>
  </si>
  <si>
    <t>Переселение граждан из аварийного жилищного фонда</t>
  </si>
  <si>
    <t>Муниципальная программа "Регулирование градостроительной деятельности"</t>
  </si>
  <si>
    <t>Обеспечение регулирования в области  градостроительной деятельности</t>
  </si>
  <si>
    <t>в т.ч. подпрограмма "Регулирование градостроительной деятельности в области территориального планирования"</t>
  </si>
  <si>
    <t>в т.ч. подпрограмма "Регулирование градостроительной деятельности в области архитектуры и градостроительства"</t>
  </si>
  <si>
    <t>Муниципальная программа "Землеустройство"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</si>
  <si>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</si>
  <si>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в т.ч. подпрограмма "Развитие средств массовой информации"</t>
  </si>
  <si>
    <t>Выпуск газеты "Аннинские ведомости"</t>
  </si>
  <si>
    <t xml:space="preserve">в т.ч. подпрограмма "Создание условий для формирования положительного имиджа поселения" </t>
  </si>
  <si>
    <t>Муниципальная программа "Создание условий для равзития малого и среднего предпринимательства"</t>
  </si>
  <si>
    <t>Создание условий для равзития малого и среднего предпринимательства</t>
  </si>
  <si>
    <t>Муниципальная программа "Обеспечение деятельности муниципальных казенных учреждений"</t>
  </si>
  <si>
    <t>Обеспечение деятельности муниципальных казенных учреждений в рамках полномочий органов местного самоуправления</t>
  </si>
  <si>
    <t>Обеспечение деятельности МКУ</t>
  </si>
  <si>
    <t>Муниципальная программа "Развитие муниципальной службы"</t>
  </si>
  <si>
    <t>Совершенствование системы муниципальной службы администрации</t>
  </si>
  <si>
    <t xml:space="preserve">Итого  по программам </t>
  </si>
  <si>
    <t xml:space="preserve">на территории  муниципального образования Аннинское городское поселение  Ломоносовского муниципального района Ленинградской области </t>
  </si>
  <si>
    <t>м2</t>
  </si>
  <si>
    <t>тыс.шт./сутки</t>
  </si>
  <si>
    <t>в соответст-
вующих ед.</t>
  </si>
  <si>
    <t xml:space="preserve"> непроизводственного назначения:</t>
  </si>
  <si>
    <t>Реконструкция водопровода г.Волосово</t>
  </si>
  <si>
    <t>кв./тыс.кв.м</t>
  </si>
  <si>
    <t>км.</t>
  </si>
  <si>
    <t>общая площадь жилых домов</t>
  </si>
  <si>
    <t>квартир/тыс. кв. м</t>
  </si>
  <si>
    <t>школы</t>
  </si>
  <si>
    <t>ед./уч. мест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</si>
  <si>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</si>
  <si>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Муниципальная программа "Формирование комфортной городской среды"</t>
  </si>
  <si>
    <t xml:space="preserve">подпрограмма "Поддержка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 </t>
  </si>
  <si>
    <t xml:space="preserve">Улучшение жилищных условий граждан </t>
  </si>
  <si>
    <t>Улучшение жилищных условий молодежи</t>
  </si>
  <si>
    <t>в т.ч. подпрограма "Развитие систем теплоснабжения"</t>
  </si>
  <si>
    <t>в т.ч. подпрограма "Развитие систем утилизации и захоронения ТБО"</t>
  </si>
  <si>
    <t>Муниципальная программа "Содействие участию населения в осуществлении местного самоуправления в иных ормах на территории административного центра МО Аннинское городское поселение"</t>
  </si>
  <si>
    <t>Реализация учасия населения в осуществлении местного самоуправления в иных формах на территории МО Аннинское городское поселение</t>
  </si>
  <si>
    <t>ремонт уличного освещения</t>
  </si>
  <si>
    <t>Выполнение работ по уборке автомобильных дорог,  устройству уличного освещения, обустройству дворовых территорий, детских и спортивных площадок</t>
  </si>
  <si>
    <t>Водопроводный ввод населённого пункта от точки подключения «Невский водопровод» ОАО «ЛОКС» в районе д. Разбегаево, до водопроводной насосной станции п. Новоселье</t>
  </si>
  <si>
    <t>уборка несанкционированных свалок</t>
  </si>
  <si>
    <t>476/17,098</t>
  </si>
  <si>
    <t>за   январь-март 2020 года</t>
  </si>
  <si>
    <t>Объем запланированных средств на  2020 г.</t>
  </si>
  <si>
    <t>Объем  выделенных средств в рамках программы за 2020 г.</t>
  </si>
  <si>
    <t>63/166</t>
  </si>
  <si>
    <t>2020 г. отчет</t>
  </si>
  <si>
    <t>1/2</t>
  </si>
  <si>
    <t>за январь-июнь  2020 года</t>
  </si>
  <si>
    <t>1/550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</si>
</sst>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color indexed="8"/>
      <name val="Times New Roman CE"/>
      <family val="1"/>
      <charset val="238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 CYR"/>
      <charset val="204"/>
    </font>
    <font>
      <b/>
      <i/>
      <u/>
      <sz val="12"/>
      <name val="Times New Roman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b/>
      <sz val="8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0"/>
      <name val="Times New Roman"/>
      <family val="1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10"/>
      <name val="Times New Roman CYR"/>
      <charset val="204"/>
    </font>
    <font>
      <b/>
      <u/>
      <sz val="12"/>
      <name val="Times New Roman"/>
      <family val="1"/>
      <charset val="204"/>
    </font>
    <font>
      <b/>
      <sz val="14"/>
      <name val="Times New Roman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 CYR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B0F0"/>
      <name val="Times New Roman CYR"/>
      <family val="1"/>
      <charset val="204"/>
    </font>
    <font>
      <b/>
      <sz val="10"/>
      <color rgb="FFFF0000"/>
      <name val="Times New Roman CYR"/>
      <charset val="204"/>
    </font>
    <font>
      <b/>
      <sz val="10"/>
      <color rgb="FFFF0000"/>
      <name val="Times New Roman CYR"/>
      <family val="1"/>
      <charset val="204"/>
    </font>
    <font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45" fillId="0" borderId="0"/>
  </cellStyleXfs>
  <cellXfs count="322">
    <xf numFmtId="0" fontId="0" fillId="0" borderId="0" xfId="0"/>
    <xf numFmtId="0" fontId="2" fillId="0" borderId="0" xfId="0" applyFont="1"/>
    <xf numFmtId="0" fontId="5" fillId="0" borderId="1" xfId="1" applyFont="1" applyFill="1" applyBorder="1" applyAlignment="1" applyProtection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1" xfId="3" applyFont="1" applyFill="1" applyBorder="1" applyAlignment="1" applyProtection="1">
      <alignment horizontal="left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 applyProtection="1">
      <alignment wrapText="1"/>
    </xf>
    <xf numFmtId="0" fontId="8" fillId="0" borderId="1" xfId="2" applyFont="1" applyFill="1" applyBorder="1" applyAlignment="1" applyProtection="1">
      <alignment wrapText="1"/>
    </xf>
    <xf numFmtId="0" fontId="2" fillId="0" borderId="2" xfId="0" applyFont="1" applyBorder="1"/>
    <xf numFmtId="0" fontId="2" fillId="0" borderId="0" xfId="0" applyFont="1" applyAlignment="1">
      <alignment horizontal="center" vertical="center"/>
    </xf>
    <xf numFmtId="0" fontId="10" fillId="0" borderId="2" xfId="3" applyFont="1" applyFill="1" applyBorder="1" applyAlignment="1" applyProtection="1">
      <alignment wrapText="1"/>
    </xf>
    <xf numFmtId="0" fontId="10" fillId="0" borderId="1" xfId="2" applyFont="1" applyFill="1" applyBorder="1" applyAlignment="1" applyProtection="1">
      <alignment wrapText="1"/>
    </xf>
    <xf numFmtId="0" fontId="10" fillId="0" borderId="1" xfId="3" applyFont="1" applyFill="1" applyBorder="1" applyAlignment="1" applyProtection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" xfId="3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16" fontId="2" fillId="0" borderId="6" xfId="0" applyNumberFormat="1" applyFont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8" xfId="0" applyFont="1" applyBorder="1" applyAlignment="1">
      <alignment horizontal="center" vertical="center"/>
    </xf>
    <xf numFmtId="0" fontId="5" fillId="0" borderId="9" xfId="1" applyFont="1" applyFill="1" applyBorder="1" applyAlignment="1" applyProtection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2" fillId="0" borderId="3" xfId="0" applyFont="1" applyBorder="1" applyAlignment="1">
      <alignment wrapText="1"/>
    </xf>
    <xf numFmtId="0" fontId="2" fillId="0" borderId="17" xfId="0" applyFont="1" applyBorder="1"/>
    <xf numFmtId="0" fontId="5" fillId="0" borderId="3" xfId="1" applyFont="1" applyFill="1" applyBorder="1" applyAlignment="1" applyProtection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top" wrapText="1"/>
    </xf>
    <xf numFmtId="0" fontId="10" fillId="0" borderId="22" xfId="0" applyFont="1" applyBorder="1" applyAlignment="1">
      <alignment horizontal="right" vertical="top" wrapText="1"/>
    </xf>
    <xf numFmtId="0" fontId="10" fillId="0" borderId="23" xfId="0" applyFont="1" applyBorder="1" applyAlignment="1">
      <alignment horizontal="right" vertical="top" wrapText="1"/>
    </xf>
    <xf numFmtId="0" fontId="2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" fillId="0" borderId="27" xfId="0" applyFont="1" applyBorder="1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9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top" wrapText="1"/>
    </xf>
    <xf numFmtId="0" fontId="29" fillId="0" borderId="12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29" fillId="0" borderId="0" xfId="0" applyFont="1" applyBorder="1"/>
    <xf numFmtId="0" fontId="2" fillId="0" borderId="4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9" fillId="0" borderId="32" xfId="0" applyFont="1" applyBorder="1" applyAlignment="1">
      <alignment horizontal="center" vertical="top"/>
    </xf>
    <xf numFmtId="49" fontId="2" fillId="0" borderId="1" xfId="4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49" fontId="5" fillId="0" borderId="3" xfId="1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2" fontId="3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0" xfId="0" applyFont="1" applyFill="1"/>
    <xf numFmtId="0" fontId="2" fillId="3" borderId="18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2" fontId="42" fillId="4" borderId="18" xfId="0" applyNumberFormat="1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vertical="center" wrapText="1"/>
    </xf>
    <xf numFmtId="0" fontId="43" fillId="4" borderId="18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2" fontId="42" fillId="4" borderId="18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 wrapText="1"/>
    </xf>
    <xf numFmtId="2" fontId="42" fillId="0" borderId="18" xfId="0" applyNumberFormat="1" applyFont="1" applyFill="1" applyBorder="1" applyAlignment="1">
      <alignment horizontal="center" vertical="center"/>
    </xf>
    <xf numFmtId="2" fontId="42" fillId="3" borderId="18" xfId="0" applyNumberFormat="1" applyFont="1" applyFill="1" applyBorder="1" applyAlignment="1">
      <alignment horizontal="center" vertical="center" wrapText="1"/>
    </xf>
    <xf numFmtId="2" fontId="42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3" borderId="18" xfId="0" applyFont="1" applyFill="1" applyBorder="1" applyAlignment="1">
      <alignment horizontal="left" vertical="center" wrapText="1"/>
    </xf>
    <xf numFmtId="0" fontId="42" fillId="3" borderId="18" xfId="0" applyFont="1" applyFill="1" applyBorder="1" applyAlignment="1">
      <alignment horizontal="center" vertical="center" wrapText="1"/>
    </xf>
    <xf numFmtId="2" fontId="42" fillId="3" borderId="18" xfId="0" applyNumberFormat="1" applyFont="1" applyFill="1" applyBorder="1" applyAlignment="1">
      <alignment horizontal="center" vertical="center"/>
    </xf>
    <xf numFmtId="0" fontId="42" fillId="3" borderId="1" xfId="5" applyFont="1" applyFill="1" applyBorder="1" applyAlignment="1">
      <alignment horizontal="center" vertical="center" wrapText="1" shrinkToFit="1"/>
    </xf>
    <xf numFmtId="0" fontId="43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3" borderId="52" xfId="0" applyFont="1" applyFill="1" applyBorder="1"/>
    <xf numFmtId="0" fontId="2" fillId="3" borderId="53" xfId="0" applyFont="1" applyFill="1" applyBorder="1"/>
    <xf numFmtId="2" fontId="24" fillId="4" borderId="18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0" fontId="42" fillId="4" borderId="31" xfId="5" applyFont="1" applyFill="1" applyBorder="1" applyAlignment="1">
      <alignment horizontal="center" vertical="center" wrapText="1" shrinkToFit="1"/>
    </xf>
    <xf numFmtId="0" fontId="42" fillId="4" borderId="1" xfId="5" applyFont="1" applyFill="1" applyBorder="1" applyAlignment="1">
      <alignment horizontal="center" vertical="center" wrapText="1" shrinkToFit="1"/>
    </xf>
    <xf numFmtId="0" fontId="4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38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6" fontId="17" fillId="0" borderId="1" xfId="0" applyNumberFormat="1" applyFont="1" applyBorder="1" applyAlignment="1">
      <alignment horizontal="left" vertical="center" wrapText="1" indent="1"/>
    </xf>
    <xf numFmtId="17" fontId="17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left" vertical="center" wrapText="1" indent="1"/>
    </xf>
    <xf numFmtId="1" fontId="17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2" fontId="2" fillId="0" borderId="1" xfId="0" applyNumberFormat="1" applyFont="1" applyBorder="1"/>
    <xf numFmtId="2" fontId="37" fillId="2" borderId="18" xfId="0" applyNumberFormat="1" applyFont="1" applyFill="1" applyBorder="1" applyAlignment="1">
      <alignment horizontal="center" vertical="center" wrapText="1"/>
    </xf>
    <xf numFmtId="0" fontId="42" fillId="4" borderId="0" xfId="5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/>
    <xf numFmtId="2" fontId="38" fillId="0" borderId="0" xfId="0" applyNumberFormat="1" applyFont="1"/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2" fontId="50" fillId="0" borderId="0" xfId="0" applyNumberFormat="1" applyFont="1"/>
    <xf numFmtId="2" fontId="50" fillId="0" borderId="0" xfId="0" applyNumberFormat="1" applyFont="1" applyAlignment="1">
      <alignment horizontal="center" vertical="center"/>
    </xf>
    <xf numFmtId="2" fontId="51" fillId="0" borderId="0" xfId="0" applyNumberFormat="1" applyFont="1"/>
    <xf numFmtId="2" fontId="51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49" fontId="2" fillId="0" borderId="1" xfId="0" applyNumberFormat="1" applyFont="1" applyBorder="1" applyAlignment="1">
      <alignment horizontal="right"/>
    </xf>
    <xf numFmtId="0" fontId="50" fillId="0" borderId="7" xfId="0" applyFont="1" applyBorder="1"/>
    <xf numFmtId="1" fontId="50" fillId="0" borderId="7" xfId="0" applyNumberFormat="1" applyFont="1" applyBorder="1"/>
    <xf numFmtId="1" fontId="50" fillId="0" borderId="10" xfId="0" applyNumberFormat="1" applyFont="1" applyBorder="1"/>
    <xf numFmtId="0" fontId="50" fillId="0" borderId="2" xfId="0" applyFont="1" applyFill="1" applyBorder="1"/>
    <xf numFmtId="0" fontId="50" fillId="0" borderId="1" xfId="0" applyFont="1" applyFill="1" applyBorder="1"/>
    <xf numFmtId="1" fontId="2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/>
    <xf numFmtId="0" fontId="7" fillId="0" borderId="0" xfId="0" applyFont="1" applyAlignment="1">
      <alignment horizont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/>
    <xf numFmtId="0" fontId="12" fillId="0" borderId="25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3" fillId="0" borderId="37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12" fillId="0" borderId="25" xfId="0" applyFont="1" applyBorder="1" applyAlignment="1">
      <alignment horizontal="left" vertical="justify"/>
    </xf>
    <xf numFmtId="0" fontId="12" fillId="0" borderId="35" xfId="0" applyFont="1" applyBorder="1" applyAlignment="1">
      <alignment horizontal="left" vertical="justify"/>
    </xf>
    <xf numFmtId="0" fontId="12" fillId="0" borderId="27" xfId="0" applyFont="1" applyBorder="1" applyAlignment="1">
      <alignment horizontal="left" vertical="justify"/>
    </xf>
    <xf numFmtId="0" fontId="2" fillId="0" borderId="4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25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9" fillId="0" borderId="14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12" fillId="0" borderId="25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5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0" fillId="0" borderId="25" xfId="0" applyFont="1" applyBorder="1" applyAlignment="1">
      <alignment horizontal="left" wrapText="1"/>
    </xf>
    <xf numFmtId="0" fontId="30" fillId="0" borderId="35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/>
    </xf>
    <xf numFmtId="0" fontId="3" fillId="0" borderId="3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6" fillId="0" borderId="4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0" fillId="0" borderId="2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0" fillId="0" borderId="50" xfId="0" applyBorder="1" applyAlignment="1"/>
    <xf numFmtId="0" fontId="22" fillId="0" borderId="0" xfId="0" applyFont="1" applyBorder="1" applyAlignment="1">
      <alignment vertical="top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2" fontId="37" fillId="2" borderId="18" xfId="0" applyNumberFormat="1" applyFont="1" applyFill="1" applyBorder="1" applyAlignment="1">
      <alignment horizontal="center" vertical="center" wrapText="1"/>
    </xf>
    <xf numFmtId="0" fontId="52" fillId="0" borderId="12" xfId="0" applyFont="1" applyBorder="1"/>
    <xf numFmtId="0" fontId="52" fillId="0" borderId="13" xfId="0" applyFont="1" applyBorder="1"/>
    <xf numFmtId="0" fontId="50" fillId="0" borderId="1" xfId="0" applyFont="1" applyBorder="1"/>
    <xf numFmtId="0" fontId="50" fillId="0" borderId="7" xfId="0" applyNumberFormat="1" applyFont="1" applyBorder="1"/>
    <xf numFmtId="0" fontId="53" fillId="0" borderId="1" xfId="0" applyFont="1" applyBorder="1"/>
    <xf numFmtId="0" fontId="53" fillId="0" borderId="7" xfId="0" applyFont="1" applyBorder="1"/>
    <xf numFmtId="0" fontId="54" fillId="0" borderId="1" xfId="0" applyFont="1" applyFill="1" applyBorder="1" applyAlignment="1">
      <alignment vertical="center" wrapText="1"/>
    </xf>
    <xf numFmtId="0" fontId="50" fillId="0" borderId="13" xfId="0" applyFont="1" applyBorder="1" applyAlignment="1">
      <alignment vertical="center"/>
    </xf>
    <xf numFmtId="0" fontId="50" fillId="0" borderId="12" xfId="0" applyFont="1" applyBorder="1"/>
    <xf numFmtId="0" fontId="50" fillId="0" borderId="13" xfId="0" applyFont="1" applyBorder="1"/>
    <xf numFmtId="0" fontId="50" fillId="0" borderId="2" xfId="0" applyFont="1" applyBorder="1"/>
    <xf numFmtId="0" fontId="50" fillId="0" borderId="5" xfId="0" applyFont="1" applyBorder="1"/>
    <xf numFmtId="0" fontId="50" fillId="0" borderId="10" xfId="0" applyFont="1" applyBorder="1"/>
  </cellXfs>
  <cellStyles count="6">
    <cellStyle name="Обычный" xfId="0" builtinId="0"/>
    <cellStyle name="Обычный_4 Трудовые ресурсы" xfId="1"/>
    <cellStyle name="Обычный_6 Расходы" xfId="2"/>
    <cellStyle name="Обычный_6_1 Доходы" xfId="3"/>
    <cellStyle name="Обычный_ИзмПрил 3-4-2006-н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tabSelected="1" topLeftCell="A55" zoomScaleNormal="100" workbookViewId="0">
      <selection activeCell="E175" sqref="E175"/>
    </sheetView>
  </sheetViews>
  <sheetFormatPr defaultColWidth="8.85546875" defaultRowHeight="12.75" x14ac:dyDescent="0.2"/>
  <cols>
    <col min="1" max="1" width="5" style="13" customWidth="1"/>
    <col min="2" max="2" width="50.42578125" style="1" customWidth="1"/>
    <col min="3" max="3" width="15.28515625" style="13" customWidth="1"/>
    <col min="4" max="4" width="13.28515625" style="1" customWidth="1"/>
    <col min="5" max="5" width="13.85546875" style="1" customWidth="1"/>
    <col min="6" max="16384" width="8.85546875" style="1"/>
  </cols>
  <sheetData>
    <row r="1" spans="1:5" ht="20.25" customHeight="1" x14ac:dyDescent="0.2">
      <c r="A1" s="218" t="s">
        <v>81</v>
      </c>
      <c r="B1" s="218"/>
      <c r="C1" s="218"/>
      <c r="D1" s="218"/>
      <c r="E1" s="218"/>
    </row>
    <row r="2" spans="1:5" ht="19.5" customHeight="1" x14ac:dyDescent="0.3">
      <c r="A2" s="224" t="s">
        <v>48</v>
      </c>
      <c r="B2" s="224"/>
      <c r="C2" s="224"/>
      <c r="D2" s="224"/>
      <c r="E2" s="224"/>
    </row>
    <row r="3" spans="1:5" ht="40.5" customHeight="1" x14ac:dyDescent="0.3">
      <c r="A3" s="228" t="s">
        <v>263</v>
      </c>
      <c r="B3" s="228"/>
      <c r="C3" s="228"/>
      <c r="D3" s="228"/>
      <c r="E3" s="228"/>
    </row>
    <row r="4" spans="1:5" ht="13.5" customHeight="1" x14ac:dyDescent="0.2">
      <c r="A4" s="231" t="s">
        <v>264</v>
      </c>
      <c r="B4" s="231"/>
      <c r="C4" s="231"/>
      <c r="D4" s="231"/>
      <c r="E4" s="231"/>
    </row>
    <row r="5" spans="1:5" ht="17.45" customHeight="1" x14ac:dyDescent="0.3">
      <c r="A5" s="225" t="s">
        <v>393</v>
      </c>
      <c r="B5" s="225"/>
      <c r="C5" s="225"/>
      <c r="D5" s="225"/>
      <c r="E5" s="225"/>
    </row>
    <row r="6" spans="1:5" ht="13.5" customHeight="1" thickBot="1" x14ac:dyDescent="0.25">
      <c r="E6" s="95"/>
    </row>
    <row r="7" spans="1:5" ht="24" customHeight="1" x14ac:dyDescent="0.2">
      <c r="A7" s="232" t="s">
        <v>0</v>
      </c>
      <c r="B7" s="226" t="s">
        <v>1</v>
      </c>
      <c r="C7" s="234" t="s">
        <v>82</v>
      </c>
      <c r="D7" s="236" t="s">
        <v>391</v>
      </c>
      <c r="E7" s="229" t="s">
        <v>158</v>
      </c>
    </row>
    <row r="8" spans="1:5" ht="30" customHeight="1" thickBot="1" x14ac:dyDescent="0.25">
      <c r="A8" s="233"/>
      <c r="B8" s="227"/>
      <c r="C8" s="235"/>
      <c r="D8" s="237"/>
      <c r="E8" s="230"/>
    </row>
    <row r="9" spans="1:5" ht="15" customHeight="1" thickBot="1" x14ac:dyDescent="0.3">
      <c r="A9" s="219" t="s">
        <v>83</v>
      </c>
      <c r="B9" s="220"/>
      <c r="C9" s="220"/>
      <c r="D9" s="221"/>
      <c r="E9" s="222"/>
    </row>
    <row r="10" spans="1:5" ht="15.75" customHeight="1" x14ac:dyDescent="0.2">
      <c r="A10" s="22" t="s">
        <v>2</v>
      </c>
      <c r="B10" s="46" t="s">
        <v>144</v>
      </c>
      <c r="C10" s="20" t="s">
        <v>3</v>
      </c>
      <c r="D10" s="319">
        <v>11778</v>
      </c>
      <c r="E10" s="320">
        <v>112.7</v>
      </c>
    </row>
    <row r="11" spans="1:5" x14ac:dyDescent="0.2">
      <c r="A11" s="24" t="s">
        <v>4</v>
      </c>
      <c r="B11" s="5" t="s">
        <v>159</v>
      </c>
      <c r="C11" s="6" t="s">
        <v>3</v>
      </c>
      <c r="D11" s="311">
        <v>9</v>
      </c>
      <c r="E11" s="311">
        <v>81.8</v>
      </c>
    </row>
    <row r="12" spans="1:5" x14ac:dyDescent="0.2">
      <c r="A12" s="24" t="s">
        <v>5</v>
      </c>
      <c r="B12" s="5" t="s">
        <v>84</v>
      </c>
      <c r="C12" s="6" t="s">
        <v>3</v>
      </c>
      <c r="D12" s="311">
        <v>9</v>
      </c>
      <c r="E12" s="311">
        <v>31</v>
      </c>
    </row>
    <row r="13" spans="1:5" x14ac:dyDescent="0.2">
      <c r="A13" s="24" t="s">
        <v>56</v>
      </c>
      <c r="B13" s="5" t="s">
        <v>142</v>
      </c>
      <c r="C13" s="6" t="s">
        <v>3</v>
      </c>
      <c r="D13" s="311">
        <v>99</v>
      </c>
      <c r="E13" s="311">
        <v>113.8</v>
      </c>
    </row>
    <row r="14" spans="1:5" x14ac:dyDescent="0.2">
      <c r="A14" s="26" t="s">
        <v>75</v>
      </c>
      <c r="B14" s="5" t="s">
        <v>90</v>
      </c>
      <c r="C14" s="94" t="s">
        <v>188</v>
      </c>
      <c r="D14" s="212">
        <v>0.76</v>
      </c>
      <c r="E14" s="212">
        <v>72.400000000000006</v>
      </c>
    </row>
    <row r="15" spans="1:5" x14ac:dyDescent="0.2">
      <c r="A15" s="24" t="s">
        <v>74</v>
      </c>
      <c r="B15" s="5" t="s">
        <v>91</v>
      </c>
      <c r="C15" s="94" t="s">
        <v>188</v>
      </c>
      <c r="D15" s="212">
        <v>0.76</v>
      </c>
      <c r="E15" s="212">
        <v>27.4</v>
      </c>
    </row>
    <row r="16" spans="1:5" x14ac:dyDescent="0.2">
      <c r="A16" s="26" t="s">
        <v>76</v>
      </c>
      <c r="B16" s="5" t="s">
        <v>92</v>
      </c>
      <c r="C16" s="94" t="s">
        <v>188</v>
      </c>
      <c r="D16" s="311">
        <v>0</v>
      </c>
      <c r="E16" s="212">
        <v>0</v>
      </c>
    </row>
    <row r="17" spans="1:5" ht="13.5" customHeight="1" thickBot="1" x14ac:dyDescent="0.25">
      <c r="A17" s="27" t="s">
        <v>141</v>
      </c>
      <c r="B17" s="43" t="s">
        <v>77</v>
      </c>
      <c r="C17" s="94" t="s">
        <v>188</v>
      </c>
      <c r="D17" s="212">
        <v>8.4</v>
      </c>
      <c r="E17" s="321">
        <v>101.2</v>
      </c>
    </row>
    <row r="18" spans="1:5" ht="15" customHeight="1" thickBot="1" x14ac:dyDescent="0.3">
      <c r="A18" s="219" t="s">
        <v>189</v>
      </c>
      <c r="B18" s="220"/>
      <c r="C18" s="220"/>
      <c r="D18" s="220"/>
      <c r="E18" s="223"/>
    </row>
    <row r="19" spans="1:5" ht="16.5" customHeight="1" x14ac:dyDescent="0.2">
      <c r="A19" s="249" t="s">
        <v>49</v>
      </c>
      <c r="B19" s="33" t="s">
        <v>167</v>
      </c>
      <c r="C19" s="34" t="s">
        <v>3</v>
      </c>
      <c r="D19" s="317">
        <v>655.1</v>
      </c>
      <c r="E19" s="318">
        <v>98.7</v>
      </c>
    </row>
    <row r="20" spans="1:5" ht="11.25" customHeight="1" x14ac:dyDescent="0.2">
      <c r="A20" s="243"/>
      <c r="B20" s="238" t="s">
        <v>195</v>
      </c>
      <c r="C20" s="239"/>
      <c r="D20" s="239"/>
      <c r="E20" s="240"/>
    </row>
    <row r="21" spans="1:5" x14ac:dyDescent="0.2">
      <c r="A21" s="243"/>
      <c r="B21" s="9" t="s">
        <v>24</v>
      </c>
      <c r="C21" s="6" t="s">
        <v>3</v>
      </c>
      <c r="D21" s="4"/>
      <c r="E21" s="25"/>
    </row>
    <row r="22" spans="1:5" x14ac:dyDescent="0.2">
      <c r="A22" s="243"/>
      <c r="B22" s="9" t="s">
        <v>25</v>
      </c>
      <c r="C22" s="6" t="s">
        <v>3</v>
      </c>
      <c r="D22" s="4"/>
      <c r="E22" s="25"/>
    </row>
    <row r="23" spans="1:5" x14ac:dyDescent="0.2">
      <c r="A23" s="243"/>
      <c r="B23" s="9" t="s">
        <v>19</v>
      </c>
      <c r="C23" s="6" t="s">
        <v>3</v>
      </c>
      <c r="D23" s="4"/>
      <c r="E23" s="25"/>
    </row>
    <row r="24" spans="1:5" ht="12.75" customHeight="1" x14ac:dyDescent="0.2">
      <c r="A24" s="243"/>
      <c r="B24" s="9" t="s">
        <v>26</v>
      </c>
      <c r="C24" s="6" t="s">
        <v>3</v>
      </c>
      <c r="D24" s="4"/>
      <c r="E24" s="25"/>
    </row>
    <row r="25" spans="1:5" x14ac:dyDescent="0.2">
      <c r="A25" s="243"/>
      <c r="B25" s="9" t="s">
        <v>18</v>
      </c>
      <c r="C25" s="6" t="s">
        <v>3</v>
      </c>
      <c r="D25" s="4"/>
      <c r="E25" s="25"/>
    </row>
    <row r="26" spans="1:5" ht="37.5" customHeight="1" x14ac:dyDescent="0.2">
      <c r="A26" s="243"/>
      <c r="B26" s="9" t="s">
        <v>27</v>
      </c>
      <c r="C26" s="6" t="s">
        <v>3</v>
      </c>
      <c r="D26" s="4"/>
      <c r="E26" s="25"/>
    </row>
    <row r="27" spans="1:5" x14ac:dyDescent="0.2">
      <c r="A27" s="243"/>
      <c r="B27" s="9" t="s">
        <v>28</v>
      </c>
      <c r="C27" s="6" t="s">
        <v>3</v>
      </c>
      <c r="D27" s="4"/>
      <c r="E27" s="25"/>
    </row>
    <row r="28" spans="1:5" x14ac:dyDescent="0.2">
      <c r="A28" s="243"/>
      <c r="B28" s="9" t="s">
        <v>23</v>
      </c>
      <c r="C28" s="6" t="s">
        <v>3</v>
      </c>
      <c r="D28" s="4"/>
      <c r="E28" s="25"/>
    </row>
    <row r="29" spans="1:5" x14ac:dyDescent="0.2">
      <c r="A29" s="243"/>
      <c r="B29" s="9" t="s">
        <v>29</v>
      </c>
      <c r="C29" s="6" t="s">
        <v>3</v>
      </c>
      <c r="D29" s="4"/>
      <c r="E29" s="25"/>
    </row>
    <row r="30" spans="1:5" ht="25.5" x14ac:dyDescent="0.2">
      <c r="A30" s="243"/>
      <c r="B30" s="9" t="s">
        <v>30</v>
      </c>
      <c r="C30" s="6" t="s">
        <v>3</v>
      </c>
      <c r="D30" s="4"/>
      <c r="E30" s="25"/>
    </row>
    <row r="31" spans="1:5" ht="25.5" x14ac:dyDescent="0.2">
      <c r="A31" s="248"/>
      <c r="B31" s="9" t="s">
        <v>31</v>
      </c>
      <c r="C31" s="6" t="s">
        <v>3</v>
      </c>
      <c r="D31" s="131"/>
      <c r="E31" s="25"/>
    </row>
    <row r="32" spans="1:5" ht="24" customHeight="1" x14ac:dyDescent="0.2">
      <c r="A32" s="24" t="s">
        <v>57</v>
      </c>
      <c r="B32" s="43" t="s">
        <v>168</v>
      </c>
      <c r="C32" s="6" t="s">
        <v>47</v>
      </c>
      <c r="D32" s="131" t="s">
        <v>261</v>
      </c>
      <c r="E32" s="139"/>
    </row>
    <row r="33" spans="1:5" ht="25.5" x14ac:dyDescent="0.2">
      <c r="A33" s="242" t="s">
        <v>55</v>
      </c>
      <c r="B33" s="5" t="s">
        <v>169</v>
      </c>
      <c r="C33" s="6" t="s">
        <v>46</v>
      </c>
      <c r="D33" s="131" t="s">
        <v>261</v>
      </c>
      <c r="E33" s="25"/>
    </row>
    <row r="34" spans="1:5" x14ac:dyDescent="0.2">
      <c r="A34" s="243"/>
      <c r="B34" s="238" t="s">
        <v>178</v>
      </c>
      <c r="C34" s="239"/>
      <c r="D34" s="239"/>
      <c r="E34" s="240"/>
    </row>
    <row r="35" spans="1:5" x14ac:dyDescent="0.2">
      <c r="A35" s="243"/>
      <c r="B35" s="5" t="s">
        <v>50</v>
      </c>
      <c r="C35" s="6" t="s">
        <v>46</v>
      </c>
      <c r="D35" s="4"/>
      <c r="E35" s="25"/>
    </row>
    <row r="36" spans="1:5" ht="25.5" x14ac:dyDescent="0.2">
      <c r="A36" s="243"/>
      <c r="B36" s="5" t="s">
        <v>229</v>
      </c>
      <c r="C36" s="6"/>
      <c r="D36" s="4"/>
      <c r="E36" s="25"/>
    </row>
    <row r="37" spans="1:5" hidden="1" x14ac:dyDescent="0.2">
      <c r="A37" s="243"/>
      <c r="B37" s="5"/>
      <c r="C37" s="6"/>
      <c r="D37" s="4"/>
      <c r="E37" s="25"/>
    </row>
    <row r="38" spans="1:5" hidden="1" x14ac:dyDescent="0.2">
      <c r="A38" s="243"/>
      <c r="B38" s="5"/>
      <c r="C38" s="6"/>
      <c r="D38" s="4"/>
      <c r="E38" s="25"/>
    </row>
    <row r="39" spans="1:5" x14ac:dyDescent="0.2">
      <c r="A39" s="243"/>
      <c r="B39" s="5" t="s">
        <v>160</v>
      </c>
      <c r="C39" s="6" t="s">
        <v>46</v>
      </c>
      <c r="D39" s="4"/>
      <c r="E39" s="25"/>
    </row>
    <row r="40" spans="1:5" ht="25.5" x14ac:dyDescent="0.2">
      <c r="A40" s="243"/>
      <c r="B40" s="5" t="s">
        <v>229</v>
      </c>
      <c r="C40" s="97"/>
      <c r="D40" s="4"/>
      <c r="E40" s="100"/>
    </row>
    <row r="41" spans="1:5" hidden="1" x14ac:dyDescent="0.2">
      <c r="A41" s="243"/>
      <c r="B41" s="5"/>
      <c r="C41" s="97"/>
      <c r="D41" s="4"/>
      <c r="E41" s="100"/>
    </row>
    <row r="42" spans="1:5" hidden="1" x14ac:dyDescent="0.2">
      <c r="A42" s="243"/>
      <c r="B42" s="5"/>
      <c r="C42" s="97"/>
      <c r="D42" s="4"/>
      <c r="E42" s="100"/>
    </row>
    <row r="43" spans="1:5" x14ac:dyDescent="0.2">
      <c r="A43" s="243"/>
      <c r="B43" s="245" t="s">
        <v>88</v>
      </c>
      <c r="C43" s="246"/>
      <c r="D43" s="246"/>
      <c r="E43" s="247"/>
    </row>
    <row r="44" spans="1:5" x14ac:dyDescent="0.2">
      <c r="A44" s="243"/>
      <c r="B44" s="2" t="s">
        <v>24</v>
      </c>
      <c r="C44" s="6" t="s">
        <v>46</v>
      </c>
      <c r="D44" s="4"/>
      <c r="E44" s="25"/>
    </row>
    <row r="45" spans="1:5" x14ac:dyDescent="0.2">
      <c r="A45" s="243"/>
      <c r="B45" s="2" t="s">
        <v>25</v>
      </c>
      <c r="C45" s="6" t="s">
        <v>46</v>
      </c>
      <c r="D45" s="4"/>
      <c r="E45" s="25"/>
    </row>
    <row r="46" spans="1:5" x14ac:dyDescent="0.2">
      <c r="A46" s="243"/>
      <c r="B46" s="2" t="s">
        <v>19</v>
      </c>
      <c r="C46" s="6" t="s">
        <v>46</v>
      </c>
      <c r="D46" s="4"/>
      <c r="E46" s="25"/>
    </row>
    <row r="47" spans="1:5" ht="12.75" customHeight="1" x14ac:dyDescent="0.2">
      <c r="A47" s="243"/>
      <c r="B47" s="2" t="s">
        <v>26</v>
      </c>
      <c r="C47" s="6" t="s">
        <v>46</v>
      </c>
      <c r="D47" s="4"/>
      <c r="E47" s="25"/>
    </row>
    <row r="48" spans="1:5" x14ac:dyDescent="0.2">
      <c r="A48" s="243"/>
      <c r="B48" s="2" t="s">
        <v>18</v>
      </c>
      <c r="C48" s="6" t="s">
        <v>46</v>
      </c>
      <c r="D48" s="4"/>
      <c r="E48" s="25"/>
    </row>
    <row r="49" spans="1:5" ht="36" customHeight="1" x14ac:dyDescent="0.2">
      <c r="A49" s="243"/>
      <c r="B49" s="2" t="s">
        <v>27</v>
      </c>
      <c r="C49" s="6" t="s">
        <v>46</v>
      </c>
      <c r="D49" s="4"/>
      <c r="E49" s="25"/>
    </row>
    <row r="50" spans="1:5" ht="11.25" customHeight="1" x14ac:dyDescent="0.2">
      <c r="A50" s="243"/>
      <c r="B50" s="2" t="s">
        <v>28</v>
      </c>
      <c r="C50" s="6" t="s">
        <v>46</v>
      </c>
      <c r="D50" s="4"/>
      <c r="E50" s="25"/>
    </row>
    <row r="51" spans="1:5" x14ac:dyDescent="0.2">
      <c r="A51" s="243"/>
      <c r="B51" s="2" t="s">
        <v>23</v>
      </c>
      <c r="C51" s="6" t="s">
        <v>46</v>
      </c>
      <c r="D51" s="4"/>
      <c r="E51" s="25"/>
    </row>
    <row r="52" spans="1:5" x14ac:dyDescent="0.2">
      <c r="A52" s="243"/>
      <c r="B52" s="2" t="s">
        <v>29</v>
      </c>
      <c r="C52" s="6" t="s">
        <v>46</v>
      </c>
      <c r="D52" s="4"/>
      <c r="E52" s="25"/>
    </row>
    <row r="53" spans="1:5" ht="25.5" x14ac:dyDescent="0.2">
      <c r="A53" s="243"/>
      <c r="B53" s="2" t="s">
        <v>30</v>
      </c>
      <c r="C53" s="6" t="s">
        <v>46</v>
      </c>
      <c r="D53" s="4"/>
      <c r="E53" s="25"/>
    </row>
    <row r="54" spans="1:5" ht="24" customHeight="1" x14ac:dyDescent="0.2">
      <c r="A54" s="248"/>
      <c r="B54" s="2" t="s">
        <v>31</v>
      </c>
      <c r="C54" s="6" t="s">
        <v>46</v>
      </c>
      <c r="D54" s="4"/>
      <c r="E54" s="25"/>
    </row>
    <row r="55" spans="1:5" ht="25.5" x14ac:dyDescent="0.2">
      <c r="A55" s="242" t="s">
        <v>58</v>
      </c>
      <c r="B55" s="5" t="s">
        <v>170</v>
      </c>
      <c r="C55" s="3" t="s">
        <v>16</v>
      </c>
      <c r="D55" s="311">
        <v>42799.8</v>
      </c>
      <c r="E55" s="212">
        <v>102.1</v>
      </c>
    </row>
    <row r="56" spans="1:5" x14ac:dyDescent="0.2">
      <c r="A56" s="243"/>
      <c r="B56" s="238" t="s">
        <v>85</v>
      </c>
      <c r="C56" s="239"/>
      <c r="D56" s="239"/>
      <c r="E56" s="240"/>
    </row>
    <row r="57" spans="1:5" x14ac:dyDescent="0.2">
      <c r="A57" s="243"/>
      <c r="B57" s="9" t="s">
        <v>24</v>
      </c>
      <c r="C57" s="3" t="s">
        <v>16</v>
      </c>
      <c r="D57" s="4"/>
      <c r="E57" s="25"/>
    </row>
    <row r="58" spans="1:5" x14ac:dyDescent="0.2">
      <c r="A58" s="243"/>
      <c r="B58" s="9" t="s">
        <v>25</v>
      </c>
      <c r="C58" s="3" t="s">
        <v>16</v>
      </c>
    </row>
    <row r="59" spans="1:5" x14ac:dyDescent="0.2">
      <c r="A59" s="243"/>
      <c r="B59" s="9" t="s">
        <v>19</v>
      </c>
      <c r="C59" s="3" t="s">
        <v>16</v>
      </c>
      <c r="D59" s="4"/>
      <c r="E59" s="25"/>
    </row>
    <row r="60" spans="1:5" ht="12.75" customHeight="1" x14ac:dyDescent="0.2">
      <c r="A60" s="243"/>
      <c r="B60" s="9" t="s">
        <v>26</v>
      </c>
      <c r="C60" s="3" t="s">
        <v>16</v>
      </c>
      <c r="D60" s="4"/>
      <c r="E60" s="25"/>
    </row>
    <row r="61" spans="1:5" x14ac:dyDescent="0.2">
      <c r="A61" s="243"/>
      <c r="B61" s="9" t="s">
        <v>18</v>
      </c>
      <c r="C61" s="3" t="s">
        <v>16</v>
      </c>
      <c r="D61" s="4"/>
      <c r="E61" s="25"/>
    </row>
    <row r="62" spans="1:5" ht="36.75" customHeight="1" x14ac:dyDescent="0.2">
      <c r="A62" s="243"/>
      <c r="B62" s="9" t="s">
        <v>27</v>
      </c>
      <c r="C62" s="3" t="s">
        <v>16</v>
      </c>
      <c r="D62" s="4"/>
      <c r="E62" s="25"/>
    </row>
    <row r="63" spans="1:5" x14ac:dyDescent="0.2">
      <c r="A63" s="243"/>
      <c r="B63" s="9" t="s">
        <v>28</v>
      </c>
      <c r="C63" s="3" t="s">
        <v>16</v>
      </c>
      <c r="D63" s="4"/>
      <c r="E63" s="25"/>
    </row>
    <row r="64" spans="1:5" x14ac:dyDescent="0.2">
      <c r="A64" s="243"/>
      <c r="B64" s="9" t="s">
        <v>23</v>
      </c>
      <c r="C64" s="3" t="s">
        <v>16</v>
      </c>
      <c r="D64" s="4"/>
      <c r="E64" s="25"/>
    </row>
    <row r="65" spans="1:5" x14ac:dyDescent="0.2">
      <c r="A65" s="243"/>
      <c r="B65" s="9" t="s">
        <v>29</v>
      </c>
      <c r="C65" s="3" t="s">
        <v>16</v>
      </c>
      <c r="D65" s="4"/>
      <c r="E65" s="25"/>
    </row>
    <row r="66" spans="1:5" ht="25.5" x14ac:dyDescent="0.2">
      <c r="A66" s="243"/>
      <c r="B66" s="9" t="s">
        <v>30</v>
      </c>
      <c r="C66" s="3" t="s">
        <v>16</v>
      </c>
      <c r="D66" s="4"/>
      <c r="E66" s="25"/>
    </row>
    <row r="67" spans="1:5" ht="26.25" thickBot="1" x14ac:dyDescent="0.25">
      <c r="A67" s="244"/>
      <c r="B67" s="38" t="s">
        <v>31</v>
      </c>
      <c r="C67" s="39" t="s">
        <v>16</v>
      </c>
      <c r="D67" s="30"/>
      <c r="E67" s="31"/>
    </row>
    <row r="68" spans="1:5" ht="15.75" customHeight="1" thickBot="1" x14ac:dyDescent="0.3">
      <c r="A68" s="219" t="s">
        <v>190</v>
      </c>
      <c r="B68" s="220"/>
      <c r="C68" s="220"/>
      <c r="D68" s="220"/>
      <c r="E68" s="223"/>
    </row>
    <row r="69" spans="1:5" ht="67.150000000000006" customHeight="1" x14ac:dyDescent="0.2">
      <c r="A69" s="32" t="s">
        <v>51</v>
      </c>
      <c r="B69" s="33" t="s">
        <v>93</v>
      </c>
      <c r="C69" s="41" t="s">
        <v>59</v>
      </c>
      <c r="D69" s="315">
        <v>1119744</v>
      </c>
      <c r="E69" s="316">
        <v>98.9</v>
      </c>
    </row>
    <row r="70" spans="1:5" ht="30" customHeight="1" x14ac:dyDescent="0.2">
      <c r="A70" s="6" t="s">
        <v>60</v>
      </c>
      <c r="B70" s="107" t="s">
        <v>161</v>
      </c>
      <c r="C70" s="6"/>
      <c r="D70" s="4"/>
      <c r="E70" s="4"/>
    </row>
    <row r="71" spans="1:5" ht="15" customHeight="1" x14ac:dyDescent="0.2">
      <c r="A71" s="6"/>
      <c r="B71" s="107" t="s">
        <v>231</v>
      </c>
      <c r="C71" s="6" t="s">
        <v>232</v>
      </c>
      <c r="D71" s="4"/>
      <c r="E71" s="4"/>
    </row>
    <row r="72" spans="1:5" ht="15" customHeight="1" x14ac:dyDescent="0.2">
      <c r="A72" s="6"/>
      <c r="B72" s="107" t="s">
        <v>248</v>
      </c>
      <c r="C72" s="6" t="s">
        <v>87</v>
      </c>
      <c r="D72" s="4"/>
      <c r="E72" s="4"/>
    </row>
    <row r="73" spans="1:5" ht="15" customHeight="1" x14ac:dyDescent="0.2">
      <c r="A73" s="6"/>
      <c r="B73" s="107" t="s">
        <v>233</v>
      </c>
      <c r="C73" s="6" t="s">
        <v>87</v>
      </c>
      <c r="D73" s="4"/>
      <c r="E73" s="4"/>
    </row>
    <row r="74" spans="1:5" ht="15" customHeight="1" x14ac:dyDescent="0.2">
      <c r="A74" s="6"/>
      <c r="B74" s="107" t="s">
        <v>234</v>
      </c>
      <c r="C74" s="6" t="s">
        <v>87</v>
      </c>
      <c r="D74" s="4"/>
      <c r="E74" s="4"/>
    </row>
    <row r="75" spans="1:5" ht="15" customHeight="1" x14ac:dyDescent="0.2">
      <c r="A75" s="6"/>
      <c r="B75" s="107" t="s">
        <v>245</v>
      </c>
      <c r="C75" s="6" t="s">
        <v>246</v>
      </c>
      <c r="D75" s="4"/>
      <c r="E75" s="4"/>
    </row>
    <row r="76" spans="1:5" ht="15" customHeight="1" x14ac:dyDescent="0.2">
      <c r="A76" s="6"/>
      <c r="B76" s="107" t="s">
        <v>247</v>
      </c>
      <c r="C76" s="6" t="s">
        <v>87</v>
      </c>
      <c r="D76" s="4"/>
      <c r="E76" s="4"/>
    </row>
    <row r="77" spans="1:5" ht="15" customHeight="1" x14ac:dyDescent="0.2">
      <c r="A77" s="6"/>
      <c r="B77" s="107" t="s">
        <v>249</v>
      </c>
      <c r="C77" s="6" t="s">
        <v>250</v>
      </c>
      <c r="D77" s="4"/>
      <c r="E77" s="4"/>
    </row>
    <row r="78" spans="1:5" ht="15" customHeight="1" x14ac:dyDescent="0.2">
      <c r="A78" s="6"/>
      <c r="B78" s="107" t="s">
        <v>251</v>
      </c>
      <c r="C78" s="6" t="s">
        <v>87</v>
      </c>
      <c r="D78" s="4"/>
      <c r="E78" s="4"/>
    </row>
    <row r="79" spans="1:5" ht="15" customHeight="1" x14ac:dyDescent="0.2">
      <c r="A79" s="6"/>
      <c r="B79" s="107" t="s">
        <v>235</v>
      </c>
      <c r="C79" s="6" t="s">
        <v>236</v>
      </c>
      <c r="D79" s="4"/>
      <c r="E79" s="4"/>
    </row>
    <row r="80" spans="1:5" ht="15" customHeight="1" x14ac:dyDescent="0.2">
      <c r="A80" s="6"/>
      <c r="B80" s="107" t="s">
        <v>253</v>
      </c>
      <c r="C80" s="6" t="s">
        <v>254</v>
      </c>
      <c r="D80" s="4"/>
      <c r="E80" s="4"/>
    </row>
    <row r="81" spans="1:5" ht="15" customHeight="1" x14ac:dyDescent="0.2">
      <c r="A81" s="6"/>
      <c r="B81" s="107" t="s">
        <v>252</v>
      </c>
      <c r="C81" s="6" t="s">
        <v>236</v>
      </c>
      <c r="D81" s="4"/>
      <c r="E81" s="4"/>
    </row>
    <row r="82" spans="1:5" ht="15" customHeight="1" x14ac:dyDescent="0.2">
      <c r="A82" s="6"/>
      <c r="B82" s="107" t="s">
        <v>255</v>
      </c>
      <c r="C82" s="6" t="s">
        <v>241</v>
      </c>
      <c r="D82" s="4"/>
      <c r="E82" s="4"/>
    </row>
    <row r="83" spans="1:5" ht="15" customHeight="1" x14ac:dyDescent="0.2">
      <c r="A83" s="6"/>
      <c r="B83" s="107" t="s">
        <v>237</v>
      </c>
      <c r="C83" s="6" t="s">
        <v>87</v>
      </c>
      <c r="D83" s="4"/>
      <c r="E83" s="4"/>
    </row>
    <row r="84" spans="1:5" s="105" customFormat="1" ht="14.25" customHeight="1" thickBot="1" x14ac:dyDescent="0.3">
      <c r="A84" s="241" t="s">
        <v>171</v>
      </c>
      <c r="B84" s="221"/>
      <c r="C84" s="221"/>
      <c r="D84" s="221"/>
      <c r="E84" s="222"/>
    </row>
    <row r="85" spans="1:5" ht="25.5" x14ac:dyDescent="0.2">
      <c r="A85" s="249" t="s">
        <v>61</v>
      </c>
      <c r="B85" s="42" t="s">
        <v>242</v>
      </c>
      <c r="C85" s="41" t="s">
        <v>59</v>
      </c>
      <c r="D85" s="34"/>
      <c r="E85" s="36"/>
    </row>
    <row r="86" spans="1:5" x14ac:dyDescent="0.2">
      <c r="A86" s="243"/>
      <c r="B86" s="259" t="s">
        <v>86</v>
      </c>
      <c r="C86" s="260"/>
      <c r="D86" s="260"/>
      <c r="E86" s="261"/>
    </row>
    <row r="87" spans="1:5" x14ac:dyDescent="0.2">
      <c r="A87" s="243"/>
      <c r="B87" s="7" t="s">
        <v>6</v>
      </c>
      <c r="C87" s="3" t="s">
        <v>59</v>
      </c>
      <c r="D87" s="131"/>
      <c r="E87" s="25"/>
    </row>
    <row r="88" spans="1:5" ht="13.5" thickBot="1" x14ac:dyDescent="0.25">
      <c r="A88" s="248"/>
      <c r="B88" s="7" t="s">
        <v>7</v>
      </c>
      <c r="C88" s="3" t="s">
        <v>59</v>
      </c>
      <c r="D88" s="131"/>
      <c r="E88" s="25"/>
    </row>
    <row r="89" spans="1:5" s="101" customFormat="1" ht="27.6" customHeight="1" x14ac:dyDescent="0.2">
      <c r="A89" s="256" t="s">
        <v>62</v>
      </c>
      <c r="B89" s="42" t="s">
        <v>8</v>
      </c>
      <c r="C89" s="42"/>
      <c r="D89" s="42"/>
      <c r="E89" s="42"/>
    </row>
    <row r="90" spans="1:5" s="101" customFormat="1" ht="12" customHeight="1" x14ac:dyDescent="0.2">
      <c r="A90" s="257"/>
      <c r="B90" s="102" t="s">
        <v>9</v>
      </c>
      <c r="C90" s="103" t="s">
        <v>87</v>
      </c>
      <c r="D90" s="102"/>
      <c r="E90" s="104"/>
    </row>
    <row r="91" spans="1:5" s="101" customFormat="1" x14ac:dyDescent="0.2">
      <c r="A91" s="257"/>
      <c r="B91" s="102" t="s">
        <v>10</v>
      </c>
      <c r="C91" s="103" t="s">
        <v>87</v>
      </c>
      <c r="D91" s="102"/>
      <c r="E91" s="104"/>
    </row>
    <row r="92" spans="1:5" s="101" customFormat="1" ht="12" customHeight="1" x14ac:dyDescent="0.2">
      <c r="A92" s="257"/>
      <c r="B92" s="102" t="s">
        <v>14</v>
      </c>
      <c r="C92" s="103" t="s">
        <v>87</v>
      </c>
      <c r="D92" s="102"/>
      <c r="E92" s="104"/>
    </row>
    <row r="93" spans="1:5" s="101" customFormat="1" ht="11.25" customHeight="1" x14ac:dyDescent="0.2">
      <c r="A93" s="257"/>
      <c r="B93" s="102" t="s">
        <v>13</v>
      </c>
      <c r="C93" s="103" t="s">
        <v>87</v>
      </c>
      <c r="D93" s="102"/>
      <c r="E93" s="104"/>
    </row>
    <row r="94" spans="1:5" s="101" customFormat="1" ht="10.5" customHeight="1" x14ac:dyDescent="0.2">
      <c r="A94" s="257"/>
      <c r="B94" s="102" t="s">
        <v>11</v>
      </c>
      <c r="C94" s="103" t="s">
        <v>87</v>
      </c>
      <c r="D94" s="102"/>
      <c r="E94" s="104"/>
    </row>
    <row r="95" spans="1:5" s="101" customFormat="1" ht="12" customHeight="1" thickBot="1" x14ac:dyDescent="0.25">
      <c r="A95" s="258"/>
      <c r="B95" s="102" t="s">
        <v>12</v>
      </c>
      <c r="C95" s="103" t="s">
        <v>15</v>
      </c>
      <c r="D95" s="137"/>
      <c r="E95" s="104"/>
    </row>
    <row r="96" spans="1:5" ht="15.75" customHeight="1" thickBot="1" x14ac:dyDescent="0.3">
      <c r="A96" s="219" t="s">
        <v>191</v>
      </c>
      <c r="B96" s="220"/>
      <c r="C96" s="220"/>
      <c r="D96" s="220"/>
      <c r="E96" s="223"/>
    </row>
    <row r="97" spans="1:5" x14ac:dyDescent="0.2">
      <c r="A97" s="32" t="s">
        <v>162</v>
      </c>
      <c r="B97" s="44" t="s">
        <v>65</v>
      </c>
      <c r="C97" s="41" t="s">
        <v>17</v>
      </c>
      <c r="D97" s="35"/>
      <c r="E97" s="36"/>
    </row>
    <row r="98" spans="1:5" x14ac:dyDescent="0.2">
      <c r="A98" s="24" t="s">
        <v>52</v>
      </c>
      <c r="B98" s="43" t="s">
        <v>66</v>
      </c>
      <c r="C98" s="3" t="s">
        <v>17</v>
      </c>
      <c r="D98" s="4"/>
      <c r="E98" s="25"/>
    </row>
    <row r="99" spans="1:5" ht="13.5" thickBot="1" x14ac:dyDescent="0.25">
      <c r="A99" s="37" t="s">
        <v>64</v>
      </c>
      <c r="B99" s="45" t="s">
        <v>67</v>
      </c>
      <c r="C99" s="39" t="s">
        <v>17</v>
      </c>
      <c r="D99" s="30"/>
      <c r="E99" s="31"/>
    </row>
    <row r="100" spans="1:5" ht="15.75" customHeight="1" thickBot="1" x14ac:dyDescent="0.3">
      <c r="A100" s="219" t="s">
        <v>192</v>
      </c>
      <c r="B100" s="220"/>
      <c r="C100" s="220"/>
      <c r="D100" s="220"/>
      <c r="E100" s="223"/>
    </row>
    <row r="101" spans="1:5" x14ac:dyDescent="0.2">
      <c r="A101" s="249" t="s">
        <v>53</v>
      </c>
      <c r="B101" s="46" t="s">
        <v>172</v>
      </c>
      <c r="C101" s="18" t="s">
        <v>63</v>
      </c>
      <c r="D101" s="215"/>
      <c r="E101" s="23"/>
    </row>
    <row r="102" spans="1:5" x14ac:dyDescent="0.2">
      <c r="A102" s="243"/>
      <c r="B102" s="238" t="s">
        <v>88</v>
      </c>
      <c r="C102" s="239"/>
      <c r="D102" s="239"/>
      <c r="E102" s="240"/>
    </row>
    <row r="103" spans="1:5" x14ac:dyDescent="0.2">
      <c r="A103" s="243"/>
      <c r="B103" s="47" t="s">
        <v>24</v>
      </c>
      <c r="C103" s="3" t="s">
        <v>17</v>
      </c>
      <c r="D103" s="4"/>
      <c r="E103" s="25"/>
    </row>
    <row r="104" spans="1:5" x14ac:dyDescent="0.2">
      <c r="A104" s="243"/>
      <c r="B104" s="47" t="s">
        <v>25</v>
      </c>
      <c r="C104" s="3" t="s">
        <v>17</v>
      </c>
      <c r="D104" s="4"/>
      <c r="E104" s="25"/>
    </row>
    <row r="105" spans="1:5" x14ac:dyDescent="0.2">
      <c r="A105" s="243"/>
      <c r="B105" s="47" t="s">
        <v>19</v>
      </c>
      <c r="C105" s="3" t="s">
        <v>17</v>
      </c>
      <c r="D105" s="4"/>
      <c r="E105" s="129"/>
    </row>
    <row r="106" spans="1:5" ht="15.75" customHeight="1" x14ac:dyDescent="0.2">
      <c r="A106" s="243"/>
      <c r="B106" s="47" t="s">
        <v>26</v>
      </c>
      <c r="C106" s="3" t="s">
        <v>17</v>
      </c>
      <c r="D106" s="124"/>
      <c r="E106" s="25"/>
    </row>
    <row r="107" spans="1:5" x14ac:dyDescent="0.2">
      <c r="A107" s="243"/>
      <c r="B107" s="47" t="s">
        <v>18</v>
      </c>
      <c r="C107" s="3" t="s">
        <v>17</v>
      </c>
      <c r="D107" s="4"/>
      <c r="E107" s="25"/>
    </row>
    <row r="108" spans="1:5" ht="37.5" customHeight="1" x14ac:dyDescent="0.2">
      <c r="A108" s="243"/>
      <c r="B108" s="47" t="s">
        <v>27</v>
      </c>
      <c r="C108" s="3" t="s">
        <v>17</v>
      </c>
      <c r="D108" s="4"/>
      <c r="E108" s="25"/>
    </row>
    <row r="109" spans="1:5" x14ac:dyDescent="0.2">
      <c r="A109" s="243"/>
      <c r="B109" s="47" t="s">
        <v>28</v>
      </c>
      <c r="C109" s="3" t="s">
        <v>17</v>
      </c>
      <c r="D109" s="4"/>
      <c r="E109" s="25"/>
    </row>
    <row r="110" spans="1:5" x14ac:dyDescent="0.2">
      <c r="A110" s="243"/>
      <c r="B110" s="9" t="s">
        <v>23</v>
      </c>
      <c r="C110" s="3" t="s">
        <v>17</v>
      </c>
      <c r="D110" s="4"/>
      <c r="E110" s="25"/>
    </row>
    <row r="111" spans="1:5" x14ac:dyDescent="0.2">
      <c r="A111" s="243"/>
      <c r="B111" s="9" t="s">
        <v>29</v>
      </c>
      <c r="C111" s="3" t="s">
        <v>17</v>
      </c>
      <c r="D111" s="4"/>
      <c r="E111" s="25"/>
    </row>
    <row r="112" spans="1:5" ht="25.5" x14ac:dyDescent="0.2">
      <c r="A112" s="243"/>
      <c r="B112" s="9" t="s">
        <v>30</v>
      </c>
      <c r="C112" s="3" t="s">
        <v>17</v>
      </c>
      <c r="D112" s="4"/>
      <c r="E112" s="25"/>
    </row>
    <row r="113" spans="1:5" x14ac:dyDescent="0.2">
      <c r="A113" s="243"/>
      <c r="B113" s="136" t="s">
        <v>258</v>
      </c>
      <c r="C113" s="3" t="s">
        <v>17</v>
      </c>
      <c r="D113" s="4"/>
      <c r="E113" s="25"/>
    </row>
    <row r="114" spans="1:5" ht="25.5" x14ac:dyDescent="0.2">
      <c r="A114" s="248"/>
      <c r="B114" s="50" t="s">
        <v>31</v>
      </c>
      <c r="C114" s="3" t="s">
        <v>17</v>
      </c>
      <c r="D114" s="4"/>
      <c r="E114" s="25"/>
    </row>
    <row r="115" spans="1:5" ht="24" customHeight="1" x14ac:dyDescent="0.2">
      <c r="A115" s="242" t="s">
        <v>54</v>
      </c>
      <c r="B115" s="208" t="s">
        <v>179</v>
      </c>
      <c r="C115" s="209" t="s">
        <v>17</v>
      </c>
      <c r="D115" s="215"/>
      <c r="E115" s="210"/>
    </row>
    <row r="116" spans="1:5" x14ac:dyDescent="0.2">
      <c r="A116" s="243"/>
      <c r="B116" s="262" t="s">
        <v>85</v>
      </c>
      <c r="C116" s="263"/>
      <c r="D116" s="263"/>
      <c r="E116" s="264"/>
    </row>
    <row r="117" spans="1:5" x14ac:dyDescent="0.2">
      <c r="A117" s="243"/>
      <c r="B117" s="208" t="s">
        <v>134</v>
      </c>
      <c r="C117" s="209" t="s">
        <v>17</v>
      </c>
      <c r="D117" s="102"/>
      <c r="E117" s="104"/>
    </row>
    <row r="118" spans="1:5" ht="12" customHeight="1" x14ac:dyDescent="0.2">
      <c r="A118" s="243"/>
      <c r="B118" s="208" t="s">
        <v>135</v>
      </c>
      <c r="C118" s="209" t="s">
        <v>17</v>
      </c>
      <c r="D118" s="102"/>
      <c r="E118" s="104"/>
    </row>
    <row r="119" spans="1:5" ht="12" customHeight="1" x14ac:dyDescent="0.2">
      <c r="A119" s="243"/>
      <c r="B119" s="208" t="s">
        <v>136</v>
      </c>
      <c r="C119" s="209" t="s">
        <v>17</v>
      </c>
      <c r="D119" s="216"/>
      <c r="E119" s="104"/>
    </row>
    <row r="120" spans="1:5" ht="12.75" customHeight="1" x14ac:dyDescent="0.2">
      <c r="A120" s="243"/>
      <c r="B120" s="208" t="s">
        <v>177</v>
      </c>
      <c r="C120" s="209" t="s">
        <v>17</v>
      </c>
      <c r="D120" s="102"/>
      <c r="E120" s="104"/>
    </row>
    <row r="121" spans="1:5" ht="13.5" customHeight="1" x14ac:dyDescent="0.2">
      <c r="A121" s="248"/>
      <c r="B121" s="5" t="s">
        <v>137</v>
      </c>
      <c r="C121" s="3" t="s">
        <v>17</v>
      </c>
      <c r="D121" s="4"/>
      <c r="E121" s="25"/>
    </row>
    <row r="122" spans="1:5" ht="15.75" customHeight="1" x14ac:dyDescent="0.2">
      <c r="A122" s="96" t="s">
        <v>68</v>
      </c>
      <c r="B122" s="48" t="s">
        <v>133</v>
      </c>
      <c r="C122" s="3" t="s">
        <v>17</v>
      </c>
      <c r="D122" s="195"/>
      <c r="E122" s="49"/>
    </row>
    <row r="123" spans="1:5" s="144" customFormat="1" ht="15" customHeight="1" x14ac:dyDescent="0.2">
      <c r="A123" s="204" t="s">
        <v>131</v>
      </c>
      <c r="B123" s="205" t="s">
        <v>39</v>
      </c>
      <c r="C123" s="6" t="s">
        <v>34</v>
      </c>
      <c r="D123" s="206"/>
      <c r="E123" s="207"/>
    </row>
    <row r="124" spans="1:5" ht="13.5" customHeight="1" thickBot="1" x14ac:dyDescent="0.25">
      <c r="A124" s="40" t="s">
        <v>173</v>
      </c>
      <c r="B124" s="5" t="s">
        <v>40</v>
      </c>
      <c r="C124" s="6" t="s">
        <v>176</v>
      </c>
      <c r="D124" s="195"/>
      <c r="E124" s="49"/>
    </row>
    <row r="125" spans="1:5" ht="16.149999999999999" customHeight="1" thickBot="1" x14ac:dyDescent="0.3">
      <c r="A125" s="265" t="s">
        <v>193</v>
      </c>
      <c r="B125" s="266"/>
      <c r="C125" s="266"/>
      <c r="D125" s="266"/>
      <c r="E125" s="267"/>
    </row>
    <row r="126" spans="1:5" ht="32.450000000000003" customHeight="1" x14ac:dyDescent="0.2">
      <c r="A126" s="249" t="s">
        <v>210</v>
      </c>
      <c r="B126" s="21" t="s">
        <v>197</v>
      </c>
      <c r="C126" s="18" t="s">
        <v>17</v>
      </c>
      <c r="D126" s="12"/>
      <c r="E126" s="23"/>
    </row>
    <row r="127" spans="1:5" x14ac:dyDescent="0.2">
      <c r="A127" s="243"/>
      <c r="B127" s="238" t="s">
        <v>174</v>
      </c>
      <c r="C127" s="239"/>
      <c r="D127" s="239"/>
      <c r="E127" s="240"/>
    </row>
    <row r="128" spans="1:5" x14ac:dyDescent="0.2">
      <c r="A128" s="243"/>
      <c r="B128" s="5" t="s">
        <v>19</v>
      </c>
      <c r="C128" s="3" t="s">
        <v>17</v>
      </c>
      <c r="D128" s="4"/>
      <c r="E128" s="25"/>
    </row>
    <row r="129" spans="1:5" x14ac:dyDescent="0.2">
      <c r="A129" s="243"/>
      <c r="B129" s="5" t="s">
        <v>20</v>
      </c>
      <c r="C129" s="3" t="s">
        <v>17</v>
      </c>
      <c r="D129" s="4"/>
      <c r="E129" s="25"/>
    </row>
    <row r="130" spans="1:5" x14ac:dyDescent="0.2">
      <c r="A130" s="248"/>
      <c r="B130" s="5" t="s">
        <v>18</v>
      </c>
      <c r="C130" s="3" t="s">
        <v>17</v>
      </c>
      <c r="D130" s="4"/>
      <c r="E130" s="129"/>
    </row>
    <row r="131" spans="1:5" x14ac:dyDescent="0.2">
      <c r="A131" s="253" t="s">
        <v>211</v>
      </c>
      <c r="B131" s="250" t="s">
        <v>79</v>
      </c>
      <c r="C131" s="251"/>
      <c r="D131" s="251"/>
      <c r="E131" s="252"/>
    </row>
    <row r="132" spans="1:5" x14ac:dyDescent="0.2">
      <c r="A132" s="254"/>
      <c r="B132" s="5" t="s">
        <v>199</v>
      </c>
      <c r="C132" s="3" t="s">
        <v>80</v>
      </c>
      <c r="D132" s="4"/>
      <c r="E132" s="25"/>
    </row>
    <row r="133" spans="1:5" x14ac:dyDescent="0.2">
      <c r="A133" s="254"/>
      <c r="B133" s="5" t="s">
        <v>198</v>
      </c>
      <c r="C133" s="3" t="s">
        <v>80</v>
      </c>
      <c r="D133" s="4"/>
      <c r="E133" s="25"/>
    </row>
    <row r="134" spans="1:5" ht="13.15" customHeight="1" thickBot="1" x14ac:dyDescent="0.25">
      <c r="A134" s="255"/>
      <c r="B134" s="48" t="s">
        <v>224</v>
      </c>
      <c r="C134" s="17" t="s">
        <v>80</v>
      </c>
      <c r="D134" s="130"/>
      <c r="E134" s="49"/>
    </row>
    <row r="135" spans="1:5" ht="34.9" customHeight="1" thickBot="1" x14ac:dyDescent="0.3">
      <c r="A135" s="265" t="s">
        <v>181</v>
      </c>
      <c r="B135" s="266"/>
      <c r="C135" s="266"/>
      <c r="D135" s="266"/>
      <c r="E135" s="267"/>
    </row>
    <row r="136" spans="1:5" ht="15" customHeight="1" x14ac:dyDescent="0.2">
      <c r="A136" s="249" t="s">
        <v>69</v>
      </c>
      <c r="B136" s="109" t="s">
        <v>207</v>
      </c>
      <c r="C136" s="41" t="s">
        <v>17</v>
      </c>
      <c r="D136" s="309">
        <v>31374.6</v>
      </c>
      <c r="E136" s="310">
        <v>101.7</v>
      </c>
    </row>
    <row r="137" spans="1:5" x14ac:dyDescent="0.2">
      <c r="A137" s="273"/>
      <c r="B137" s="238" t="s">
        <v>85</v>
      </c>
      <c r="C137" s="239"/>
      <c r="D137" s="239"/>
      <c r="E137" s="240"/>
    </row>
    <row r="138" spans="1:5" x14ac:dyDescent="0.2">
      <c r="A138" s="273"/>
      <c r="B138" s="110" t="s">
        <v>185</v>
      </c>
      <c r="C138" s="3" t="s">
        <v>17</v>
      </c>
      <c r="D138" s="311">
        <v>29416</v>
      </c>
      <c r="E138" s="212">
        <v>109</v>
      </c>
    </row>
    <row r="139" spans="1:5" x14ac:dyDescent="0.2">
      <c r="A139" s="273"/>
      <c r="B139" s="5" t="s">
        <v>85</v>
      </c>
      <c r="C139" s="3"/>
      <c r="D139" s="311"/>
      <c r="E139" s="212"/>
    </row>
    <row r="140" spans="1:5" ht="15" customHeight="1" x14ac:dyDescent="0.2">
      <c r="A140" s="273"/>
      <c r="B140" s="5" t="s">
        <v>206</v>
      </c>
      <c r="C140" s="3" t="s">
        <v>17</v>
      </c>
      <c r="D140" s="311">
        <v>4926.3999999999996</v>
      </c>
      <c r="E140" s="312">
        <v>135</v>
      </c>
    </row>
    <row r="141" spans="1:5" ht="15" customHeight="1" x14ac:dyDescent="0.2">
      <c r="A141" s="273"/>
      <c r="B141" s="5" t="s">
        <v>183</v>
      </c>
      <c r="C141" s="3" t="s">
        <v>17</v>
      </c>
      <c r="D141" s="311"/>
      <c r="E141" s="212"/>
    </row>
    <row r="142" spans="1:5" ht="14.25" customHeight="1" x14ac:dyDescent="0.2">
      <c r="A142" s="273"/>
      <c r="B142" s="5" t="s">
        <v>21</v>
      </c>
      <c r="C142" s="3" t="s">
        <v>17</v>
      </c>
      <c r="D142" s="311">
        <v>24486.3</v>
      </c>
      <c r="E142" s="212">
        <v>107.9</v>
      </c>
    </row>
    <row r="143" spans="1:5" ht="13.5" customHeight="1" x14ac:dyDescent="0.2">
      <c r="A143" s="273"/>
      <c r="B143" s="5" t="s">
        <v>186</v>
      </c>
      <c r="C143" s="3" t="s">
        <v>17</v>
      </c>
      <c r="D143" s="311">
        <v>3.3</v>
      </c>
      <c r="E143" s="212">
        <v>63.5</v>
      </c>
    </row>
    <row r="144" spans="1:5" ht="27" customHeight="1" x14ac:dyDescent="0.2">
      <c r="A144" s="273"/>
      <c r="B144" s="5" t="s">
        <v>208</v>
      </c>
      <c r="C144" s="3" t="s">
        <v>17</v>
      </c>
      <c r="D144" s="311"/>
      <c r="E144" s="212"/>
    </row>
    <row r="145" spans="1:5" ht="15" customHeight="1" x14ac:dyDescent="0.2">
      <c r="A145" s="273"/>
      <c r="B145" s="110" t="s">
        <v>187</v>
      </c>
      <c r="C145" s="3" t="s">
        <v>17</v>
      </c>
      <c r="D145" s="311">
        <v>2149.1</v>
      </c>
      <c r="E145" s="212">
        <v>57.1</v>
      </c>
    </row>
    <row r="146" spans="1:5" ht="27.6" customHeight="1" x14ac:dyDescent="0.2">
      <c r="A146" s="273"/>
      <c r="B146" s="5" t="s">
        <v>182</v>
      </c>
      <c r="C146" s="3" t="s">
        <v>17</v>
      </c>
      <c r="D146" s="311">
        <v>1127.0999999999999</v>
      </c>
      <c r="E146" s="212">
        <v>43.3</v>
      </c>
    </row>
    <row r="147" spans="1:5" ht="27" customHeight="1" x14ac:dyDescent="0.2">
      <c r="A147" s="273"/>
      <c r="B147" s="14" t="s">
        <v>89</v>
      </c>
      <c r="C147" s="3" t="s">
        <v>17</v>
      </c>
      <c r="D147" s="311">
        <v>451.2</v>
      </c>
      <c r="E147" s="212">
        <v>59.2</v>
      </c>
    </row>
    <row r="148" spans="1:5" ht="17.25" customHeight="1" x14ac:dyDescent="0.2">
      <c r="A148" s="273"/>
      <c r="B148" s="15" t="s">
        <v>70</v>
      </c>
      <c r="C148" s="3" t="s">
        <v>17</v>
      </c>
      <c r="D148" s="311">
        <v>574.1</v>
      </c>
      <c r="E148" s="212">
        <v>268.89999999999998</v>
      </c>
    </row>
    <row r="149" spans="1:5" ht="16.149999999999999" customHeight="1" x14ac:dyDescent="0.2">
      <c r="A149" s="273"/>
      <c r="B149" s="1" t="s">
        <v>194</v>
      </c>
      <c r="C149" s="3" t="s">
        <v>17</v>
      </c>
      <c r="D149" s="311">
        <v>6.7</v>
      </c>
      <c r="E149" s="212">
        <v>3.6</v>
      </c>
    </row>
    <row r="150" spans="1:5" ht="18" customHeight="1" x14ac:dyDescent="0.2">
      <c r="A150" s="273"/>
      <c r="B150" s="16" t="s">
        <v>71</v>
      </c>
      <c r="C150" s="3" t="s">
        <v>17</v>
      </c>
      <c r="D150" s="311"/>
      <c r="E150" s="212"/>
    </row>
    <row r="151" spans="1:5" ht="28.9" customHeight="1" x14ac:dyDescent="0.2">
      <c r="A151" s="273"/>
      <c r="B151" s="16" t="s">
        <v>196</v>
      </c>
      <c r="C151" s="3" t="s">
        <v>17</v>
      </c>
      <c r="D151" s="311">
        <v>73.8</v>
      </c>
      <c r="E151" s="212">
        <v>101</v>
      </c>
    </row>
    <row r="152" spans="1:5" ht="15" customHeight="1" x14ac:dyDescent="0.2">
      <c r="A152" s="242" t="s">
        <v>78</v>
      </c>
      <c r="B152" s="111" t="s">
        <v>94</v>
      </c>
      <c r="C152" s="3" t="s">
        <v>17</v>
      </c>
      <c r="D152" s="313">
        <v>29811.3</v>
      </c>
      <c r="E152" s="314">
        <v>130.1</v>
      </c>
    </row>
    <row r="153" spans="1:5" ht="15.75" customHeight="1" x14ac:dyDescent="0.2">
      <c r="A153" s="273"/>
      <c r="B153" s="5" t="s">
        <v>22</v>
      </c>
      <c r="C153" s="3" t="s">
        <v>17</v>
      </c>
      <c r="D153" s="311">
        <v>6106.8</v>
      </c>
      <c r="E153" s="212">
        <v>117.5</v>
      </c>
    </row>
    <row r="154" spans="1:5" ht="15" customHeight="1" x14ac:dyDescent="0.2">
      <c r="A154" s="273"/>
      <c r="B154" s="8" t="s">
        <v>145</v>
      </c>
      <c r="C154" s="3" t="s">
        <v>17</v>
      </c>
      <c r="D154" s="311">
        <v>50.5</v>
      </c>
      <c r="E154" s="212">
        <v>122.5</v>
      </c>
    </row>
    <row r="155" spans="1:5" ht="25.9" customHeight="1" x14ac:dyDescent="0.2">
      <c r="A155" s="273"/>
      <c r="B155" s="10" t="s">
        <v>146</v>
      </c>
      <c r="C155" s="3" t="s">
        <v>17</v>
      </c>
      <c r="D155" s="311">
        <v>14.7</v>
      </c>
      <c r="E155" s="212">
        <v>39.700000000000003</v>
      </c>
    </row>
    <row r="156" spans="1:5" ht="12" customHeight="1" x14ac:dyDescent="0.2">
      <c r="A156" s="273"/>
      <c r="B156" s="8" t="s">
        <v>147</v>
      </c>
      <c r="C156" s="3" t="s">
        <v>17</v>
      </c>
      <c r="D156" s="311">
        <v>1388.1</v>
      </c>
      <c r="E156" s="212">
        <v>571.20000000000005</v>
      </c>
    </row>
    <row r="157" spans="1:5" ht="12" customHeight="1" x14ac:dyDescent="0.2">
      <c r="A157" s="273"/>
      <c r="B157" s="8" t="s">
        <v>148</v>
      </c>
      <c r="C157" s="3" t="s">
        <v>17</v>
      </c>
      <c r="D157" s="311">
        <v>6314.6</v>
      </c>
      <c r="E157" s="212">
        <v>94.8</v>
      </c>
    </row>
    <row r="158" spans="1:5" x14ac:dyDescent="0.2">
      <c r="A158" s="273"/>
      <c r="B158" s="8" t="s">
        <v>184</v>
      </c>
      <c r="C158" s="3" t="s">
        <v>17</v>
      </c>
      <c r="D158" s="311"/>
      <c r="E158" s="212"/>
    </row>
    <row r="159" spans="1:5" ht="13.9" customHeight="1" x14ac:dyDescent="0.2">
      <c r="A159" s="273"/>
      <c r="B159" s="8" t="s">
        <v>149</v>
      </c>
      <c r="C159" s="3" t="s">
        <v>17</v>
      </c>
      <c r="D159" s="311"/>
      <c r="E159" s="212"/>
    </row>
    <row r="160" spans="1:5" ht="12.75" customHeight="1" x14ac:dyDescent="0.2">
      <c r="A160" s="273"/>
      <c r="B160" s="19" t="s">
        <v>225</v>
      </c>
      <c r="C160" s="3" t="s">
        <v>17</v>
      </c>
      <c r="D160" s="311">
        <v>9705.2000000000007</v>
      </c>
      <c r="E160" s="212">
        <v>139.80000000000001</v>
      </c>
    </row>
    <row r="161" spans="1:5" ht="12.75" customHeight="1" x14ac:dyDescent="0.2">
      <c r="A161" s="273"/>
      <c r="B161" s="10" t="s">
        <v>226</v>
      </c>
      <c r="C161" s="3" t="s">
        <v>17</v>
      </c>
      <c r="D161" s="311"/>
      <c r="E161" s="212"/>
    </row>
    <row r="162" spans="1:5" ht="12.75" customHeight="1" x14ac:dyDescent="0.2">
      <c r="A162" s="273"/>
      <c r="B162" s="10" t="s">
        <v>150</v>
      </c>
      <c r="C162" s="3" t="s">
        <v>17</v>
      </c>
      <c r="D162" s="311">
        <v>359.2</v>
      </c>
      <c r="E162" s="212">
        <v>126</v>
      </c>
    </row>
    <row r="163" spans="1:5" ht="12.75" customHeight="1" x14ac:dyDescent="0.2">
      <c r="A163" s="273"/>
      <c r="B163" s="10" t="s">
        <v>227</v>
      </c>
      <c r="C163" s="3" t="s">
        <v>17</v>
      </c>
      <c r="D163" s="311">
        <v>5576.6</v>
      </c>
      <c r="E163" s="212">
        <v>183.1</v>
      </c>
    </row>
    <row r="164" spans="1:5" ht="13.5" customHeight="1" x14ac:dyDescent="0.2">
      <c r="A164" s="273"/>
      <c r="B164" s="10" t="s">
        <v>230</v>
      </c>
      <c r="C164" s="3" t="s">
        <v>17</v>
      </c>
      <c r="D164" s="311">
        <v>295.60000000000002</v>
      </c>
      <c r="E164" s="212">
        <v>63.2</v>
      </c>
    </row>
    <row r="165" spans="1:5" ht="13.5" customHeight="1" x14ac:dyDescent="0.2">
      <c r="A165" s="273"/>
      <c r="B165" s="10" t="s">
        <v>240</v>
      </c>
      <c r="C165" s="3" t="s">
        <v>241</v>
      </c>
      <c r="D165" s="311"/>
      <c r="E165" s="212"/>
    </row>
    <row r="166" spans="1:5" ht="13.5" customHeight="1" x14ac:dyDescent="0.2">
      <c r="A166" s="273"/>
      <c r="B166" s="10" t="s">
        <v>228</v>
      </c>
      <c r="C166" s="3" t="s">
        <v>17</v>
      </c>
      <c r="D166" s="311"/>
      <c r="E166" s="212"/>
    </row>
    <row r="167" spans="1:5" ht="13.5" customHeight="1" x14ac:dyDescent="0.2">
      <c r="A167" s="273"/>
      <c r="B167" s="10" t="s">
        <v>243</v>
      </c>
      <c r="C167" s="3" t="s">
        <v>241</v>
      </c>
      <c r="D167" s="311">
        <v>190.5</v>
      </c>
      <c r="E167" s="212"/>
    </row>
    <row r="168" spans="1:5" ht="26.25" customHeight="1" x14ac:dyDescent="0.2">
      <c r="A168" s="273"/>
      <c r="B168" s="11" t="s">
        <v>244</v>
      </c>
      <c r="C168" s="3" t="s">
        <v>17</v>
      </c>
      <c r="D168" s="4"/>
      <c r="E168" s="212"/>
    </row>
    <row r="169" spans="1:5" ht="28.15" customHeight="1" x14ac:dyDescent="0.2">
      <c r="A169" s="96" t="s">
        <v>212</v>
      </c>
      <c r="B169" s="5" t="s">
        <v>96</v>
      </c>
      <c r="C169" s="3" t="s">
        <v>175</v>
      </c>
      <c r="D169" s="186"/>
      <c r="E169" s="213"/>
    </row>
    <row r="170" spans="1:5" ht="26.25" thickBot="1" x14ac:dyDescent="0.25">
      <c r="A170" s="113" t="s">
        <v>213</v>
      </c>
      <c r="B170" s="28" t="s">
        <v>95</v>
      </c>
      <c r="C170" s="39" t="s">
        <v>175</v>
      </c>
      <c r="D170" s="186"/>
      <c r="E170" s="214"/>
    </row>
    <row r="171" spans="1:5" ht="19.899999999999999" customHeight="1" thickBot="1" x14ac:dyDescent="0.25">
      <c r="A171" s="123"/>
      <c r="B171" s="271" t="s">
        <v>209</v>
      </c>
      <c r="C171" s="271"/>
      <c r="D171" s="271"/>
      <c r="E171" s="272"/>
    </row>
    <row r="172" spans="1:5" ht="53.45" customHeight="1" thickBot="1" x14ac:dyDescent="0.25">
      <c r="A172" s="112" t="s">
        <v>72</v>
      </c>
      <c r="B172" s="108" t="s">
        <v>373</v>
      </c>
      <c r="C172" s="51" t="s">
        <v>33</v>
      </c>
      <c r="D172" s="189">
        <v>232.22900000000001</v>
      </c>
      <c r="E172" s="190">
        <v>231</v>
      </c>
    </row>
    <row r="173" spans="1:5" ht="21" customHeight="1" thickBot="1" x14ac:dyDescent="0.25">
      <c r="A173" s="274" t="s">
        <v>180</v>
      </c>
      <c r="B173" s="271"/>
      <c r="C173" s="271"/>
      <c r="D173" s="271"/>
      <c r="E173" s="272"/>
    </row>
    <row r="174" spans="1:5" ht="25.5" x14ac:dyDescent="0.2">
      <c r="A174" s="40" t="s">
        <v>73</v>
      </c>
      <c r="B174" s="48" t="s">
        <v>200</v>
      </c>
      <c r="C174" s="106" t="s">
        <v>35</v>
      </c>
      <c r="D174" s="125" t="s">
        <v>390</v>
      </c>
      <c r="E174" s="191">
        <v>143</v>
      </c>
    </row>
    <row r="175" spans="1:5" ht="16.149999999999999" customHeight="1" x14ac:dyDescent="0.25">
      <c r="A175" s="121"/>
      <c r="B175" s="120" t="s">
        <v>201</v>
      </c>
      <c r="C175" s="6" t="s">
        <v>35</v>
      </c>
      <c r="D175" s="211" t="s">
        <v>392</v>
      </c>
      <c r="E175" s="192">
        <v>100</v>
      </c>
    </row>
    <row r="176" spans="1:5" ht="15" customHeight="1" x14ac:dyDescent="0.2">
      <c r="A176" s="122" t="s">
        <v>214</v>
      </c>
      <c r="B176" s="12" t="s">
        <v>36</v>
      </c>
      <c r="C176" s="20" t="s">
        <v>37</v>
      </c>
      <c r="D176" s="193">
        <v>31</v>
      </c>
      <c r="E176" s="194"/>
    </row>
    <row r="177" spans="1:5" ht="16.899999999999999" customHeight="1" x14ac:dyDescent="0.2">
      <c r="A177" s="122" t="s">
        <v>215</v>
      </c>
      <c r="B177" s="4" t="s">
        <v>38</v>
      </c>
      <c r="C177" s="6" t="s">
        <v>32</v>
      </c>
      <c r="D177" s="192">
        <v>1.2</v>
      </c>
      <c r="E177" s="129"/>
    </row>
    <row r="178" spans="1:5" ht="25.5" x14ac:dyDescent="0.2">
      <c r="A178" s="24" t="s">
        <v>216</v>
      </c>
      <c r="B178" s="43" t="s">
        <v>97</v>
      </c>
      <c r="C178" s="6" t="s">
        <v>32</v>
      </c>
      <c r="D178" s="217">
        <f>D157/D152*100</f>
        <v>21.181900822842348</v>
      </c>
      <c r="E178" s="129"/>
    </row>
    <row r="179" spans="1:5" ht="26.45" customHeight="1" x14ac:dyDescent="0.2">
      <c r="A179" s="24" t="s">
        <v>217</v>
      </c>
      <c r="B179" s="5" t="s">
        <v>98</v>
      </c>
      <c r="C179" s="6" t="s">
        <v>32</v>
      </c>
      <c r="D179" s="4"/>
      <c r="E179" s="25"/>
    </row>
    <row r="180" spans="1:5" ht="40.15" customHeight="1" x14ac:dyDescent="0.2">
      <c r="A180" s="242" t="s">
        <v>218</v>
      </c>
      <c r="B180" s="5" t="s">
        <v>202</v>
      </c>
      <c r="C180" s="6" t="s">
        <v>32</v>
      </c>
      <c r="D180" s="4"/>
      <c r="E180" s="25"/>
    </row>
    <row r="181" spans="1:5" ht="16.5" customHeight="1" x14ac:dyDescent="0.2">
      <c r="A181" s="275"/>
      <c r="B181" s="268" t="s">
        <v>85</v>
      </c>
      <c r="C181" s="269"/>
      <c r="D181" s="269"/>
      <c r="E181" s="270"/>
    </row>
    <row r="182" spans="1:5" ht="13.9" customHeight="1" x14ac:dyDescent="0.2">
      <c r="A182" s="275"/>
      <c r="B182" s="5" t="s">
        <v>41</v>
      </c>
      <c r="C182" s="6" t="s">
        <v>32</v>
      </c>
      <c r="D182" s="4"/>
      <c r="E182" s="25"/>
    </row>
    <row r="183" spans="1:5" ht="13.15" customHeight="1" x14ac:dyDescent="0.2">
      <c r="A183" s="275"/>
      <c r="B183" s="5" t="s">
        <v>42</v>
      </c>
      <c r="C183" s="6" t="s">
        <v>32</v>
      </c>
      <c r="D183" s="4"/>
      <c r="E183" s="25"/>
    </row>
    <row r="184" spans="1:5" ht="13.5" customHeight="1" x14ac:dyDescent="0.2">
      <c r="A184" s="275"/>
      <c r="B184" s="5" t="s">
        <v>43</v>
      </c>
      <c r="C184" s="6" t="s">
        <v>32</v>
      </c>
      <c r="D184" s="4"/>
      <c r="E184" s="25"/>
    </row>
    <row r="185" spans="1:5" ht="13.5" customHeight="1" x14ac:dyDescent="0.2">
      <c r="A185" s="275"/>
      <c r="B185" s="5" t="s">
        <v>44</v>
      </c>
      <c r="C185" s="6" t="s">
        <v>45</v>
      </c>
      <c r="D185" s="4"/>
      <c r="E185" s="25"/>
    </row>
    <row r="186" spans="1:5" ht="15.75" customHeight="1" x14ac:dyDescent="0.2">
      <c r="A186" s="122" t="s">
        <v>219</v>
      </c>
      <c r="B186" s="5" t="s">
        <v>99</v>
      </c>
      <c r="C186" s="6" t="s">
        <v>3</v>
      </c>
      <c r="D186" s="4"/>
      <c r="E186" s="25"/>
    </row>
    <row r="187" spans="1:5" ht="28.15" customHeight="1" x14ac:dyDescent="0.2">
      <c r="A187" s="122" t="s">
        <v>220</v>
      </c>
      <c r="B187" s="5" t="s">
        <v>100</v>
      </c>
      <c r="C187" s="6" t="s">
        <v>3</v>
      </c>
      <c r="D187" s="4"/>
      <c r="E187" s="25"/>
    </row>
    <row r="188" spans="1:5" ht="27.75" customHeight="1" x14ac:dyDescent="0.2">
      <c r="A188" s="122" t="s">
        <v>221</v>
      </c>
      <c r="B188" s="5" t="s">
        <v>101</v>
      </c>
      <c r="C188" s="6" t="s">
        <v>33</v>
      </c>
      <c r="D188" s="4"/>
      <c r="E188" s="25"/>
    </row>
    <row r="189" spans="1:5" ht="29.45" customHeight="1" thickBot="1" x14ac:dyDescent="0.25">
      <c r="A189" s="113" t="s">
        <v>222</v>
      </c>
      <c r="B189" s="28" t="s">
        <v>102</v>
      </c>
      <c r="C189" s="29" t="s">
        <v>33</v>
      </c>
      <c r="D189" s="30"/>
      <c r="E189" s="31"/>
    </row>
    <row r="190" spans="1:5" ht="15" customHeight="1" x14ac:dyDescent="0.2">
      <c r="A190" s="119"/>
    </row>
    <row r="191" spans="1:5" ht="24" customHeight="1" x14ac:dyDescent="0.2">
      <c r="A191" s="119"/>
    </row>
    <row r="192" spans="1:5" x14ac:dyDescent="0.2">
      <c r="A192" s="119"/>
    </row>
    <row r="193" spans="1:1" x14ac:dyDescent="0.2">
      <c r="A193" s="119"/>
    </row>
    <row r="199" spans="1:1" ht="10.5" customHeight="1" x14ac:dyDescent="0.2"/>
    <row r="200" spans="1:1" ht="11.25" customHeight="1" x14ac:dyDescent="0.2"/>
    <row r="201" spans="1:1" ht="11.25" customHeight="1" x14ac:dyDescent="0.2"/>
    <row r="202" spans="1:1" ht="11.25" customHeight="1" x14ac:dyDescent="0.2"/>
    <row r="203" spans="1:1" ht="11.25" customHeight="1" x14ac:dyDescent="0.2"/>
    <row r="206" spans="1:1" ht="25.5" customHeight="1" x14ac:dyDescent="0.2"/>
    <row r="207" spans="1:1" ht="12.75" customHeight="1" x14ac:dyDescent="0.2"/>
    <row r="298" ht="37.9" customHeight="1" x14ac:dyDescent="0.2"/>
    <row r="309" ht="13.15" customHeight="1" x14ac:dyDescent="0.2"/>
    <row r="310" ht="65.45" customHeight="1" x14ac:dyDescent="0.2"/>
    <row r="311" ht="13.9" customHeight="1" x14ac:dyDescent="0.2"/>
    <row r="312" ht="13.9" customHeight="1" x14ac:dyDescent="0.2"/>
    <row r="313" ht="13.9" customHeight="1" x14ac:dyDescent="0.2"/>
    <row r="314" ht="13.9" customHeight="1" x14ac:dyDescent="0.2"/>
    <row r="315" ht="13.9" customHeight="1" x14ac:dyDescent="0.2"/>
    <row r="316" ht="13.9" customHeight="1" x14ac:dyDescent="0.2"/>
    <row r="317" ht="13.9" customHeight="1" x14ac:dyDescent="0.2"/>
    <row r="321" ht="13.9" customHeight="1" x14ac:dyDescent="0.2"/>
    <row r="323" ht="12" customHeight="1" x14ac:dyDescent="0.2"/>
    <row r="327" ht="13.9" customHeight="1" x14ac:dyDescent="0.2"/>
    <row r="328" ht="64.900000000000006" customHeight="1" x14ac:dyDescent="0.2"/>
    <row r="334" ht="13.9" customHeight="1" x14ac:dyDescent="0.2"/>
    <row r="337" ht="14.45" customHeight="1" x14ac:dyDescent="0.2"/>
    <row r="365" ht="13.15" customHeight="1" x14ac:dyDescent="0.2"/>
    <row r="394" ht="13.9" customHeight="1" x14ac:dyDescent="0.2"/>
    <row r="403" ht="40.15" customHeight="1" x14ac:dyDescent="0.2"/>
    <row r="410" ht="13.9" customHeight="1" x14ac:dyDescent="0.2"/>
    <row r="415" ht="14.45" customHeight="1" x14ac:dyDescent="0.2"/>
    <row r="416" ht="24.6" customHeight="1" x14ac:dyDescent="0.2"/>
  </sheetData>
  <mergeCells count="43">
    <mergeCell ref="A135:E135"/>
    <mergeCell ref="B137:E137"/>
    <mergeCell ref="B181:E181"/>
    <mergeCell ref="B171:E171"/>
    <mergeCell ref="A136:A151"/>
    <mergeCell ref="A152:A168"/>
    <mergeCell ref="A173:E173"/>
    <mergeCell ref="A180:A185"/>
    <mergeCell ref="B131:E131"/>
    <mergeCell ref="A131:A134"/>
    <mergeCell ref="B34:E34"/>
    <mergeCell ref="A89:A95"/>
    <mergeCell ref="B102:E102"/>
    <mergeCell ref="A96:E96"/>
    <mergeCell ref="A100:E100"/>
    <mergeCell ref="A101:A114"/>
    <mergeCell ref="A85:A88"/>
    <mergeCell ref="B86:E86"/>
    <mergeCell ref="B116:E116"/>
    <mergeCell ref="A115:A121"/>
    <mergeCell ref="A125:E125"/>
    <mergeCell ref="A126:A130"/>
    <mergeCell ref="B127:E127"/>
    <mergeCell ref="B56:E56"/>
    <mergeCell ref="B20:E20"/>
    <mergeCell ref="A84:E84"/>
    <mergeCell ref="A68:E68"/>
    <mergeCell ref="A55:A67"/>
    <mergeCell ref="B43:E43"/>
    <mergeCell ref="A33:A54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  <mergeCell ref="C7:C8"/>
    <mergeCell ref="D7:D8"/>
  </mergeCells>
  <phoneticPr fontId="0" type="noConversion"/>
  <pageMargins left="0.51181102362204722" right="0.15748031496062992" top="0.15748031496062992" bottom="0.23622047244094491" header="0.31496062992125984" footer="0.4724409448818898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6" sqref="A6:D6"/>
    </sheetView>
  </sheetViews>
  <sheetFormatPr defaultRowHeight="15" x14ac:dyDescent="0.2"/>
  <cols>
    <col min="1" max="1" width="49.85546875" style="64" customWidth="1"/>
    <col min="2" max="2" width="10.7109375" style="70" customWidth="1"/>
    <col min="3" max="3" width="16.42578125" style="55" customWidth="1"/>
    <col min="4" max="4" width="18.28515625" style="55" customWidth="1"/>
    <col min="5" max="16384" width="9.140625" style="52"/>
  </cols>
  <sheetData>
    <row r="1" spans="1:4" ht="15.75" x14ac:dyDescent="0.25">
      <c r="A1" s="59"/>
      <c r="B1" s="65"/>
      <c r="C1" s="276" t="s">
        <v>103</v>
      </c>
      <c r="D1" s="276"/>
    </row>
    <row r="2" spans="1:4" ht="15.75" x14ac:dyDescent="0.25">
      <c r="A2" s="59"/>
      <c r="B2" s="65"/>
      <c r="C2" s="56"/>
      <c r="D2" s="56"/>
    </row>
    <row r="3" spans="1:4" ht="15.6" customHeight="1" x14ac:dyDescent="0.2">
      <c r="A3" s="277" t="s">
        <v>239</v>
      </c>
      <c r="B3" s="277"/>
      <c r="C3" s="278"/>
      <c r="D3" s="278"/>
    </row>
    <row r="4" spans="1:4" x14ac:dyDescent="0.2">
      <c r="A4" s="278"/>
      <c r="B4" s="278"/>
      <c r="C4" s="278"/>
      <c r="D4" s="278"/>
    </row>
    <row r="5" spans="1:4" ht="21" customHeight="1" x14ac:dyDescent="0.25">
      <c r="A5" s="279" t="s">
        <v>165</v>
      </c>
      <c r="B5" s="279"/>
      <c r="C5" s="279"/>
      <c r="D5" s="279"/>
    </row>
    <row r="6" spans="1:4" ht="21" customHeight="1" x14ac:dyDescent="0.25">
      <c r="A6" s="279" t="s">
        <v>166</v>
      </c>
      <c r="B6" s="279"/>
      <c r="C6" s="279"/>
      <c r="D6" s="279"/>
    </row>
    <row r="7" spans="1:4" ht="21" customHeight="1" x14ac:dyDescent="0.25">
      <c r="A7" s="279"/>
      <c r="B7" s="279"/>
      <c r="C7" s="279"/>
      <c r="D7" s="279"/>
    </row>
    <row r="8" spans="1:4" ht="15.75" x14ac:dyDescent="0.25">
      <c r="A8" s="280" t="s">
        <v>205</v>
      </c>
      <c r="B8" s="280"/>
      <c r="C8" s="280"/>
      <c r="D8" s="280"/>
    </row>
    <row r="9" spans="1:4" ht="13.15" customHeight="1" x14ac:dyDescent="0.25">
      <c r="A9" s="60"/>
      <c r="B9" s="66"/>
      <c r="C9" s="57"/>
      <c r="D9" s="57"/>
    </row>
    <row r="10" spans="1:4" ht="61.15" customHeight="1" x14ac:dyDescent="0.25">
      <c r="A10" s="61"/>
      <c r="B10" s="67" t="s">
        <v>82</v>
      </c>
      <c r="C10" s="99" t="s">
        <v>104</v>
      </c>
      <c r="D10" s="58" t="s">
        <v>164</v>
      </c>
    </row>
    <row r="11" spans="1:4" ht="25.5" x14ac:dyDescent="0.2">
      <c r="A11" s="62" t="s">
        <v>132</v>
      </c>
      <c r="B11" s="68" t="s">
        <v>33</v>
      </c>
      <c r="C11" s="53"/>
      <c r="D11" s="54"/>
    </row>
    <row r="12" spans="1:4" x14ac:dyDescent="0.2">
      <c r="A12" s="63" t="s">
        <v>106</v>
      </c>
      <c r="B12" s="69" t="s">
        <v>3</v>
      </c>
      <c r="C12" s="53"/>
      <c r="D12" s="53"/>
    </row>
    <row r="13" spans="1:4" x14ac:dyDescent="0.2">
      <c r="A13" s="63" t="s">
        <v>107</v>
      </c>
      <c r="B13" s="69" t="s">
        <v>46</v>
      </c>
      <c r="C13" s="53"/>
      <c r="D13" s="53"/>
    </row>
    <row r="14" spans="1:4" x14ac:dyDescent="0.2">
      <c r="A14" s="62" t="s">
        <v>108</v>
      </c>
      <c r="B14" s="68" t="s">
        <v>16</v>
      </c>
      <c r="C14" s="53"/>
      <c r="D14" s="53"/>
    </row>
    <row r="15" spans="1:4" ht="38.25" x14ac:dyDescent="0.2">
      <c r="A15" s="62" t="s">
        <v>105</v>
      </c>
      <c r="B15" s="68"/>
      <c r="C15" s="53"/>
      <c r="D15" s="53"/>
    </row>
    <row r="16" spans="1:4" x14ac:dyDescent="0.2">
      <c r="A16" s="63"/>
      <c r="B16" s="69"/>
      <c r="C16" s="53"/>
      <c r="D16" s="53"/>
    </row>
    <row r="17" spans="1:4" x14ac:dyDescent="0.2">
      <c r="A17" s="63"/>
      <c r="B17" s="69"/>
      <c r="C17" s="53"/>
      <c r="D17" s="53"/>
    </row>
    <row r="18" spans="1:4" x14ac:dyDescent="0.2">
      <c r="A18" s="63"/>
      <c r="B18" s="69"/>
      <c r="C18" s="53"/>
      <c r="D18" s="53"/>
    </row>
    <row r="19" spans="1:4" x14ac:dyDescent="0.2">
      <c r="A19" s="63" t="s">
        <v>156</v>
      </c>
      <c r="B19" s="69" t="s">
        <v>17</v>
      </c>
      <c r="C19" s="53"/>
      <c r="D19" s="53"/>
    </row>
    <row r="20" spans="1:4" x14ac:dyDescent="0.2">
      <c r="A20" s="63" t="s">
        <v>138</v>
      </c>
      <c r="B20" s="69"/>
      <c r="C20" s="53"/>
      <c r="D20" s="53"/>
    </row>
    <row r="21" spans="1:4" x14ac:dyDescent="0.2">
      <c r="A21" s="63" t="s">
        <v>139</v>
      </c>
      <c r="B21" s="69"/>
      <c r="C21" s="53"/>
      <c r="D21" s="53"/>
    </row>
    <row r="22" spans="1:4" x14ac:dyDescent="0.2">
      <c r="A22" s="63" t="s">
        <v>203</v>
      </c>
      <c r="B22" s="69"/>
      <c r="C22" s="53"/>
      <c r="D22" s="53"/>
    </row>
    <row r="23" spans="1:4" x14ac:dyDescent="0.2">
      <c r="A23" s="63" t="s">
        <v>204</v>
      </c>
      <c r="B23" s="69"/>
      <c r="C23" s="53"/>
      <c r="D23" s="53"/>
    </row>
    <row r="24" spans="1:4" x14ac:dyDescent="0.2">
      <c r="A24" s="63" t="s">
        <v>140</v>
      </c>
      <c r="B24" s="69" t="s">
        <v>17</v>
      </c>
      <c r="C24" s="53"/>
      <c r="D24" s="53"/>
    </row>
    <row r="25" spans="1:4" x14ac:dyDescent="0.2">
      <c r="A25" s="63" t="s">
        <v>143</v>
      </c>
      <c r="B25" s="69" t="s">
        <v>17</v>
      </c>
      <c r="C25" s="53"/>
      <c r="D25" s="53"/>
    </row>
  </sheetData>
  <mergeCells count="6">
    <mergeCell ref="C1:D1"/>
    <mergeCell ref="A3:D4"/>
    <mergeCell ref="A5:D5"/>
    <mergeCell ref="A8:D8"/>
    <mergeCell ref="A6:D6"/>
    <mergeCell ref="A7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75" workbookViewId="0">
      <selection activeCell="D20" sqref="D20"/>
    </sheetView>
  </sheetViews>
  <sheetFormatPr defaultRowHeight="15.75" x14ac:dyDescent="0.25"/>
  <cols>
    <col min="1" max="1" width="38.28515625" style="79" customWidth="1"/>
    <col min="2" max="2" width="8.85546875" style="71" hidden="1" customWidth="1"/>
    <col min="3" max="3" width="22.140625" style="83" customWidth="1"/>
    <col min="4" max="4" width="20.42578125" style="72" customWidth="1"/>
    <col min="5" max="5" width="20.140625" style="72" customWidth="1"/>
    <col min="6" max="6" width="2.140625" style="72" customWidth="1"/>
    <col min="7" max="256" width="9.140625" style="72"/>
    <col min="257" max="257" width="38.28515625" style="72" customWidth="1"/>
    <col min="258" max="258" width="0" style="72" hidden="1" customWidth="1"/>
    <col min="259" max="259" width="18.85546875" style="72" customWidth="1"/>
    <col min="260" max="260" width="14.7109375" style="72" customWidth="1"/>
    <col min="261" max="261" width="16" style="72" customWidth="1"/>
    <col min="262" max="262" width="2.140625" style="72" customWidth="1"/>
    <col min="263" max="512" width="9.140625" style="72"/>
    <col min="513" max="513" width="38.28515625" style="72" customWidth="1"/>
    <col min="514" max="514" width="0" style="72" hidden="1" customWidth="1"/>
    <col min="515" max="515" width="18.85546875" style="72" customWidth="1"/>
    <col min="516" max="516" width="14.7109375" style="72" customWidth="1"/>
    <col min="517" max="517" width="16" style="72" customWidth="1"/>
    <col min="518" max="518" width="2.140625" style="72" customWidth="1"/>
    <col min="519" max="768" width="9.140625" style="72"/>
    <col min="769" max="769" width="38.28515625" style="72" customWidth="1"/>
    <col min="770" max="770" width="0" style="72" hidden="1" customWidth="1"/>
    <col min="771" max="771" width="18.85546875" style="72" customWidth="1"/>
    <col min="772" max="772" width="14.7109375" style="72" customWidth="1"/>
    <col min="773" max="773" width="16" style="72" customWidth="1"/>
    <col min="774" max="774" width="2.140625" style="72" customWidth="1"/>
    <col min="775" max="1024" width="9.140625" style="72"/>
    <col min="1025" max="1025" width="38.28515625" style="72" customWidth="1"/>
    <col min="1026" max="1026" width="0" style="72" hidden="1" customWidth="1"/>
    <col min="1027" max="1027" width="18.85546875" style="72" customWidth="1"/>
    <col min="1028" max="1028" width="14.7109375" style="72" customWidth="1"/>
    <col min="1029" max="1029" width="16" style="72" customWidth="1"/>
    <col min="1030" max="1030" width="2.140625" style="72" customWidth="1"/>
    <col min="1031" max="1280" width="9.140625" style="72"/>
    <col min="1281" max="1281" width="38.28515625" style="72" customWidth="1"/>
    <col min="1282" max="1282" width="0" style="72" hidden="1" customWidth="1"/>
    <col min="1283" max="1283" width="18.85546875" style="72" customWidth="1"/>
    <col min="1284" max="1284" width="14.7109375" style="72" customWidth="1"/>
    <col min="1285" max="1285" width="16" style="72" customWidth="1"/>
    <col min="1286" max="1286" width="2.140625" style="72" customWidth="1"/>
    <col min="1287" max="1536" width="9.140625" style="72"/>
    <col min="1537" max="1537" width="38.28515625" style="72" customWidth="1"/>
    <col min="1538" max="1538" width="0" style="72" hidden="1" customWidth="1"/>
    <col min="1539" max="1539" width="18.85546875" style="72" customWidth="1"/>
    <col min="1540" max="1540" width="14.7109375" style="72" customWidth="1"/>
    <col min="1541" max="1541" width="16" style="72" customWidth="1"/>
    <col min="1542" max="1542" width="2.140625" style="72" customWidth="1"/>
    <col min="1543" max="1792" width="9.140625" style="72"/>
    <col min="1793" max="1793" width="38.28515625" style="72" customWidth="1"/>
    <col min="1794" max="1794" width="0" style="72" hidden="1" customWidth="1"/>
    <col min="1795" max="1795" width="18.85546875" style="72" customWidth="1"/>
    <col min="1796" max="1796" width="14.7109375" style="72" customWidth="1"/>
    <col min="1797" max="1797" width="16" style="72" customWidth="1"/>
    <col min="1798" max="1798" width="2.140625" style="72" customWidth="1"/>
    <col min="1799" max="2048" width="9.140625" style="72"/>
    <col min="2049" max="2049" width="38.28515625" style="72" customWidth="1"/>
    <col min="2050" max="2050" width="0" style="72" hidden="1" customWidth="1"/>
    <col min="2051" max="2051" width="18.85546875" style="72" customWidth="1"/>
    <col min="2052" max="2052" width="14.7109375" style="72" customWidth="1"/>
    <col min="2053" max="2053" width="16" style="72" customWidth="1"/>
    <col min="2054" max="2054" width="2.140625" style="72" customWidth="1"/>
    <col min="2055" max="2304" width="9.140625" style="72"/>
    <col min="2305" max="2305" width="38.28515625" style="72" customWidth="1"/>
    <col min="2306" max="2306" width="0" style="72" hidden="1" customWidth="1"/>
    <col min="2307" max="2307" width="18.85546875" style="72" customWidth="1"/>
    <col min="2308" max="2308" width="14.7109375" style="72" customWidth="1"/>
    <col min="2309" max="2309" width="16" style="72" customWidth="1"/>
    <col min="2310" max="2310" width="2.140625" style="72" customWidth="1"/>
    <col min="2311" max="2560" width="9.140625" style="72"/>
    <col min="2561" max="2561" width="38.28515625" style="72" customWidth="1"/>
    <col min="2562" max="2562" width="0" style="72" hidden="1" customWidth="1"/>
    <col min="2563" max="2563" width="18.85546875" style="72" customWidth="1"/>
    <col min="2564" max="2564" width="14.7109375" style="72" customWidth="1"/>
    <col min="2565" max="2565" width="16" style="72" customWidth="1"/>
    <col min="2566" max="2566" width="2.140625" style="72" customWidth="1"/>
    <col min="2567" max="2816" width="9.140625" style="72"/>
    <col min="2817" max="2817" width="38.28515625" style="72" customWidth="1"/>
    <col min="2818" max="2818" width="0" style="72" hidden="1" customWidth="1"/>
    <col min="2819" max="2819" width="18.85546875" style="72" customWidth="1"/>
    <col min="2820" max="2820" width="14.7109375" style="72" customWidth="1"/>
    <col min="2821" max="2821" width="16" style="72" customWidth="1"/>
    <col min="2822" max="2822" width="2.140625" style="72" customWidth="1"/>
    <col min="2823" max="3072" width="9.140625" style="72"/>
    <col min="3073" max="3073" width="38.28515625" style="72" customWidth="1"/>
    <col min="3074" max="3074" width="0" style="72" hidden="1" customWidth="1"/>
    <col min="3075" max="3075" width="18.85546875" style="72" customWidth="1"/>
    <col min="3076" max="3076" width="14.7109375" style="72" customWidth="1"/>
    <col min="3077" max="3077" width="16" style="72" customWidth="1"/>
    <col min="3078" max="3078" width="2.140625" style="72" customWidth="1"/>
    <col min="3079" max="3328" width="9.140625" style="72"/>
    <col min="3329" max="3329" width="38.28515625" style="72" customWidth="1"/>
    <col min="3330" max="3330" width="0" style="72" hidden="1" customWidth="1"/>
    <col min="3331" max="3331" width="18.85546875" style="72" customWidth="1"/>
    <col min="3332" max="3332" width="14.7109375" style="72" customWidth="1"/>
    <col min="3333" max="3333" width="16" style="72" customWidth="1"/>
    <col min="3334" max="3334" width="2.140625" style="72" customWidth="1"/>
    <col min="3335" max="3584" width="9.140625" style="72"/>
    <col min="3585" max="3585" width="38.28515625" style="72" customWidth="1"/>
    <col min="3586" max="3586" width="0" style="72" hidden="1" customWidth="1"/>
    <col min="3587" max="3587" width="18.85546875" style="72" customWidth="1"/>
    <col min="3588" max="3588" width="14.7109375" style="72" customWidth="1"/>
    <col min="3589" max="3589" width="16" style="72" customWidth="1"/>
    <col min="3590" max="3590" width="2.140625" style="72" customWidth="1"/>
    <col min="3591" max="3840" width="9.140625" style="72"/>
    <col min="3841" max="3841" width="38.28515625" style="72" customWidth="1"/>
    <col min="3842" max="3842" width="0" style="72" hidden="1" customWidth="1"/>
    <col min="3843" max="3843" width="18.85546875" style="72" customWidth="1"/>
    <col min="3844" max="3844" width="14.7109375" style="72" customWidth="1"/>
    <col min="3845" max="3845" width="16" style="72" customWidth="1"/>
    <col min="3846" max="3846" width="2.140625" style="72" customWidth="1"/>
    <col min="3847" max="4096" width="9.140625" style="72"/>
    <col min="4097" max="4097" width="38.28515625" style="72" customWidth="1"/>
    <col min="4098" max="4098" width="0" style="72" hidden="1" customWidth="1"/>
    <col min="4099" max="4099" width="18.85546875" style="72" customWidth="1"/>
    <col min="4100" max="4100" width="14.7109375" style="72" customWidth="1"/>
    <col min="4101" max="4101" width="16" style="72" customWidth="1"/>
    <col min="4102" max="4102" width="2.140625" style="72" customWidth="1"/>
    <col min="4103" max="4352" width="9.140625" style="72"/>
    <col min="4353" max="4353" width="38.28515625" style="72" customWidth="1"/>
    <col min="4354" max="4354" width="0" style="72" hidden="1" customWidth="1"/>
    <col min="4355" max="4355" width="18.85546875" style="72" customWidth="1"/>
    <col min="4356" max="4356" width="14.7109375" style="72" customWidth="1"/>
    <col min="4357" max="4357" width="16" style="72" customWidth="1"/>
    <col min="4358" max="4358" width="2.140625" style="72" customWidth="1"/>
    <col min="4359" max="4608" width="9.140625" style="72"/>
    <col min="4609" max="4609" width="38.28515625" style="72" customWidth="1"/>
    <col min="4610" max="4610" width="0" style="72" hidden="1" customWidth="1"/>
    <col min="4611" max="4611" width="18.85546875" style="72" customWidth="1"/>
    <col min="4612" max="4612" width="14.7109375" style="72" customWidth="1"/>
    <col min="4613" max="4613" width="16" style="72" customWidth="1"/>
    <col min="4614" max="4614" width="2.140625" style="72" customWidth="1"/>
    <col min="4615" max="4864" width="9.140625" style="72"/>
    <col min="4865" max="4865" width="38.28515625" style="72" customWidth="1"/>
    <col min="4866" max="4866" width="0" style="72" hidden="1" customWidth="1"/>
    <col min="4867" max="4867" width="18.85546875" style="72" customWidth="1"/>
    <col min="4868" max="4868" width="14.7109375" style="72" customWidth="1"/>
    <col min="4869" max="4869" width="16" style="72" customWidth="1"/>
    <col min="4870" max="4870" width="2.140625" style="72" customWidth="1"/>
    <col min="4871" max="5120" width="9.140625" style="72"/>
    <col min="5121" max="5121" width="38.28515625" style="72" customWidth="1"/>
    <col min="5122" max="5122" width="0" style="72" hidden="1" customWidth="1"/>
    <col min="5123" max="5123" width="18.85546875" style="72" customWidth="1"/>
    <col min="5124" max="5124" width="14.7109375" style="72" customWidth="1"/>
    <col min="5125" max="5125" width="16" style="72" customWidth="1"/>
    <col min="5126" max="5126" width="2.140625" style="72" customWidth="1"/>
    <col min="5127" max="5376" width="9.140625" style="72"/>
    <col min="5377" max="5377" width="38.28515625" style="72" customWidth="1"/>
    <col min="5378" max="5378" width="0" style="72" hidden="1" customWidth="1"/>
    <col min="5379" max="5379" width="18.85546875" style="72" customWidth="1"/>
    <col min="5380" max="5380" width="14.7109375" style="72" customWidth="1"/>
    <col min="5381" max="5381" width="16" style="72" customWidth="1"/>
    <col min="5382" max="5382" width="2.140625" style="72" customWidth="1"/>
    <col min="5383" max="5632" width="9.140625" style="72"/>
    <col min="5633" max="5633" width="38.28515625" style="72" customWidth="1"/>
    <col min="5634" max="5634" width="0" style="72" hidden="1" customWidth="1"/>
    <col min="5635" max="5635" width="18.85546875" style="72" customWidth="1"/>
    <col min="5636" max="5636" width="14.7109375" style="72" customWidth="1"/>
    <col min="5637" max="5637" width="16" style="72" customWidth="1"/>
    <col min="5638" max="5638" width="2.140625" style="72" customWidth="1"/>
    <col min="5639" max="5888" width="9.140625" style="72"/>
    <col min="5889" max="5889" width="38.28515625" style="72" customWidth="1"/>
    <col min="5890" max="5890" width="0" style="72" hidden="1" customWidth="1"/>
    <col min="5891" max="5891" width="18.85546875" style="72" customWidth="1"/>
    <col min="5892" max="5892" width="14.7109375" style="72" customWidth="1"/>
    <col min="5893" max="5893" width="16" style="72" customWidth="1"/>
    <col min="5894" max="5894" width="2.140625" style="72" customWidth="1"/>
    <col min="5895" max="6144" width="9.140625" style="72"/>
    <col min="6145" max="6145" width="38.28515625" style="72" customWidth="1"/>
    <col min="6146" max="6146" width="0" style="72" hidden="1" customWidth="1"/>
    <col min="6147" max="6147" width="18.85546875" style="72" customWidth="1"/>
    <col min="6148" max="6148" width="14.7109375" style="72" customWidth="1"/>
    <col min="6149" max="6149" width="16" style="72" customWidth="1"/>
    <col min="6150" max="6150" width="2.140625" style="72" customWidth="1"/>
    <col min="6151" max="6400" width="9.140625" style="72"/>
    <col min="6401" max="6401" width="38.28515625" style="72" customWidth="1"/>
    <col min="6402" max="6402" width="0" style="72" hidden="1" customWidth="1"/>
    <col min="6403" max="6403" width="18.85546875" style="72" customWidth="1"/>
    <col min="6404" max="6404" width="14.7109375" style="72" customWidth="1"/>
    <col min="6405" max="6405" width="16" style="72" customWidth="1"/>
    <col min="6406" max="6406" width="2.140625" style="72" customWidth="1"/>
    <col min="6407" max="6656" width="9.140625" style="72"/>
    <col min="6657" max="6657" width="38.28515625" style="72" customWidth="1"/>
    <col min="6658" max="6658" width="0" style="72" hidden="1" customWidth="1"/>
    <col min="6659" max="6659" width="18.85546875" style="72" customWidth="1"/>
    <col min="6660" max="6660" width="14.7109375" style="72" customWidth="1"/>
    <col min="6661" max="6661" width="16" style="72" customWidth="1"/>
    <col min="6662" max="6662" width="2.140625" style="72" customWidth="1"/>
    <col min="6663" max="6912" width="9.140625" style="72"/>
    <col min="6913" max="6913" width="38.28515625" style="72" customWidth="1"/>
    <col min="6914" max="6914" width="0" style="72" hidden="1" customWidth="1"/>
    <col min="6915" max="6915" width="18.85546875" style="72" customWidth="1"/>
    <col min="6916" max="6916" width="14.7109375" style="72" customWidth="1"/>
    <col min="6917" max="6917" width="16" style="72" customWidth="1"/>
    <col min="6918" max="6918" width="2.140625" style="72" customWidth="1"/>
    <col min="6919" max="7168" width="9.140625" style="72"/>
    <col min="7169" max="7169" width="38.28515625" style="72" customWidth="1"/>
    <col min="7170" max="7170" width="0" style="72" hidden="1" customWidth="1"/>
    <col min="7171" max="7171" width="18.85546875" style="72" customWidth="1"/>
    <col min="7172" max="7172" width="14.7109375" style="72" customWidth="1"/>
    <col min="7173" max="7173" width="16" style="72" customWidth="1"/>
    <col min="7174" max="7174" width="2.140625" style="72" customWidth="1"/>
    <col min="7175" max="7424" width="9.140625" style="72"/>
    <col min="7425" max="7425" width="38.28515625" style="72" customWidth="1"/>
    <col min="7426" max="7426" width="0" style="72" hidden="1" customWidth="1"/>
    <col min="7427" max="7427" width="18.85546875" style="72" customWidth="1"/>
    <col min="7428" max="7428" width="14.7109375" style="72" customWidth="1"/>
    <col min="7429" max="7429" width="16" style="72" customWidth="1"/>
    <col min="7430" max="7430" width="2.140625" style="72" customWidth="1"/>
    <col min="7431" max="7680" width="9.140625" style="72"/>
    <col min="7681" max="7681" width="38.28515625" style="72" customWidth="1"/>
    <col min="7682" max="7682" width="0" style="72" hidden="1" customWidth="1"/>
    <col min="7683" max="7683" width="18.85546875" style="72" customWidth="1"/>
    <col min="7684" max="7684" width="14.7109375" style="72" customWidth="1"/>
    <col min="7685" max="7685" width="16" style="72" customWidth="1"/>
    <col min="7686" max="7686" width="2.140625" style="72" customWidth="1"/>
    <col min="7687" max="7936" width="9.140625" style="72"/>
    <col min="7937" max="7937" width="38.28515625" style="72" customWidth="1"/>
    <col min="7938" max="7938" width="0" style="72" hidden="1" customWidth="1"/>
    <col min="7939" max="7939" width="18.85546875" style="72" customWidth="1"/>
    <col min="7940" max="7940" width="14.7109375" style="72" customWidth="1"/>
    <col min="7941" max="7941" width="16" style="72" customWidth="1"/>
    <col min="7942" max="7942" width="2.140625" style="72" customWidth="1"/>
    <col min="7943" max="8192" width="9.140625" style="72"/>
    <col min="8193" max="8193" width="38.28515625" style="72" customWidth="1"/>
    <col min="8194" max="8194" width="0" style="72" hidden="1" customWidth="1"/>
    <col min="8195" max="8195" width="18.85546875" style="72" customWidth="1"/>
    <col min="8196" max="8196" width="14.7109375" style="72" customWidth="1"/>
    <col min="8197" max="8197" width="16" style="72" customWidth="1"/>
    <col min="8198" max="8198" width="2.140625" style="72" customWidth="1"/>
    <col min="8199" max="8448" width="9.140625" style="72"/>
    <col min="8449" max="8449" width="38.28515625" style="72" customWidth="1"/>
    <col min="8450" max="8450" width="0" style="72" hidden="1" customWidth="1"/>
    <col min="8451" max="8451" width="18.85546875" style="72" customWidth="1"/>
    <col min="8452" max="8452" width="14.7109375" style="72" customWidth="1"/>
    <col min="8453" max="8453" width="16" style="72" customWidth="1"/>
    <col min="8454" max="8454" width="2.140625" style="72" customWidth="1"/>
    <col min="8455" max="8704" width="9.140625" style="72"/>
    <col min="8705" max="8705" width="38.28515625" style="72" customWidth="1"/>
    <col min="8706" max="8706" width="0" style="72" hidden="1" customWidth="1"/>
    <col min="8707" max="8707" width="18.85546875" style="72" customWidth="1"/>
    <col min="8708" max="8708" width="14.7109375" style="72" customWidth="1"/>
    <col min="8709" max="8709" width="16" style="72" customWidth="1"/>
    <col min="8710" max="8710" width="2.140625" style="72" customWidth="1"/>
    <col min="8711" max="8960" width="9.140625" style="72"/>
    <col min="8961" max="8961" width="38.28515625" style="72" customWidth="1"/>
    <col min="8962" max="8962" width="0" style="72" hidden="1" customWidth="1"/>
    <col min="8963" max="8963" width="18.85546875" style="72" customWidth="1"/>
    <col min="8964" max="8964" width="14.7109375" style="72" customWidth="1"/>
    <col min="8965" max="8965" width="16" style="72" customWidth="1"/>
    <col min="8966" max="8966" width="2.140625" style="72" customWidth="1"/>
    <col min="8967" max="9216" width="9.140625" style="72"/>
    <col min="9217" max="9217" width="38.28515625" style="72" customWidth="1"/>
    <col min="9218" max="9218" width="0" style="72" hidden="1" customWidth="1"/>
    <col min="9219" max="9219" width="18.85546875" style="72" customWidth="1"/>
    <col min="9220" max="9220" width="14.7109375" style="72" customWidth="1"/>
    <col min="9221" max="9221" width="16" style="72" customWidth="1"/>
    <col min="9222" max="9222" width="2.140625" style="72" customWidth="1"/>
    <col min="9223" max="9472" width="9.140625" style="72"/>
    <col min="9473" max="9473" width="38.28515625" style="72" customWidth="1"/>
    <col min="9474" max="9474" width="0" style="72" hidden="1" customWidth="1"/>
    <col min="9475" max="9475" width="18.85546875" style="72" customWidth="1"/>
    <col min="9476" max="9476" width="14.7109375" style="72" customWidth="1"/>
    <col min="9477" max="9477" width="16" style="72" customWidth="1"/>
    <col min="9478" max="9478" width="2.140625" style="72" customWidth="1"/>
    <col min="9479" max="9728" width="9.140625" style="72"/>
    <col min="9729" max="9729" width="38.28515625" style="72" customWidth="1"/>
    <col min="9730" max="9730" width="0" style="72" hidden="1" customWidth="1"/>
    <col min="9731" max="9731" width="18.85546875" style="72" customWidth="1"/>
    <col min="9732" max="9732" width="14.7109375" style="72" customWidth="1"/>
    <col min="9733" max="9733" width="16" style="72" customWidth="1"/>
    <col min="9734" max="9734" width="2.140625" style="72" customWidth="1"/>
    <col min="9735" max="9984" width="9.140625" style="72"/>
    <col min="9985" max="9985" width="38.28515625" style="72" customWidth="1"/>
    <col min="9986" max="9986" width="0" style="72" hidden="1" customWidth="1"/>
    <col min="9987" max="9987" width="18.85546875" style="72" customWidth="1"/>
    <col min="9988" max="9988" width="14.7109375" style="72" customWidth="1"/>
    <col min="9989" max="9989" width="16" style="72" customWidth="1"/>
    <col min="9990" max="9990" width="2.140625" style="72" customWidth="1"/>
    <col min="9991" max="10240" width="9.140625" style="72"/>
    <col min="10241" max="10241" width="38.28515625" style="72" customWidth="1"/>
    <col min="10242" max="10242" width="0" style="72" hidden="1" customWidth="1"/>
    <col min="10243" max="10243" width="18.85546875" style="72" customWidth="1"/>
    <col min="10244" max="10244" width="14.7109375" style="72" customWidth="1"/>
    <col min="10245" max="10245" width="16" style="72" customWidth="1"/>
    <col min="10246" max="10246" width="2.140625" style="72" customWidth="1"/>
    <col min="10247" max="10496" width="9.140625" style="72"/>
    <col min="10497" max="10497" width="38.28515625" style="72" customWidth="1"/>
    <col min="10498" max="10498" width="0" style="72" hidden="1" customWidth="1"/>
    <col min="10499" max="10499" width="18.85546875" style="72" customWidth="1"/>
    <col min="10500" max="10500" width="14.7109375" style="72" customWidth="1"/>
    <col min="10501" max="10501" width="16" style="72" customWidth="1"/>
    <col min="10502" max="10502" width="2.140625" style="72" customWidth="1"/>
    <col min="10503" max="10752" width="9.140625" style="72"/>
    <col min="10753" max="10753" width="38.28515625" style="72" customWidth="1"/>
    <col min="10754" max="10754" width="0" style="72" hidden="1" customWidth="1"/>
    <col min="10755" max="10755" width="18.85546875" style="72" customWidth="1"/>
    <col min="10756" max="10756" width="14.7109375" style="72" customWidth="1"/>
    <col min="10757" max="10757" width="16" style="72" customWidth="1"/>
    <col min="10758" max="10758" width="2.140625" style="72" customWidth="1"/>
    <col min="10759" max="11008" width="9.140625" style="72"/>
    <col min="11009" max="11009" width="38.28515625" style="72" customWidth="1"/>
    <col min="11010" max="11010" width="0" style="72" hidden="1" customWidth="1"/>
    <col min="11011" max="11011" width="18.85546875" style="72" customWidth="1"/>
    <col min="11012" max="11012" width="14.7109375" style="72" customWidth="1"/>
    <col min="11013" max="11013" width="16" style="72" customWidth="1"/>
    <col min="11014" max="11014" width="2.140625" style="72" customWidth="1"/>
    <col min="11015" max="11264" width="9.140625" style="72"/>
    <col min="11265" max="11265" width="38.28515625" style="72" customWidth="1"/>
    <col min="11266" max="11266" width="0" style="72" hidden="1" customWidth="1"/>
    <col min="11267" max="11267" width="18.85546875" style="72" customWidth="1"/>
    <col min="11268" max="11268" width="14.7109375" style="72" customWidth="1"/>
    <col min="11269" max="11269" width="16" style="72" customWidth="1"/>
    <col min="11270" max="11270" width="2.140625" style="72" customWidth="1"/>
    <col min="11271" max="11520" width="9.140625" style="72"/>
    <col min="11521" max="11521" width="38.28515625" style="72" customWidth="1"/>
    <col min="11522" max="11522" width="0" style="72" hidden="1" customWidth="1"/>
    <col min="11523" max="11523" width="18.85546875" style="72" customWidth="1"/>
    <col min="11524" max="11524" width="14.7109375" style="72" customWidth="1"/>
    <col min="11525" max="11525" width="16" style="72" customWidth="1"/>
    <col min="11526" max="11526" width="2.140625" style="72" customWidth="1"/>
    <col min="11527" max="11776" width="9.140625" style="72"/>
    <col min="11777" max="11777" width="38.28515625" style="72" customWidth="1"/>
    <col min="11778" max="11778" width="0" style="72" hidden="1" customWidth="1"/>
    <col min="11779" max="11779" width="18.85546875" style="72" customWidth="1"/>
    <col min="11780" max="11780" width="14.7109375" style="72" customWidth="1"/>
    <col min="11781" max="11781" width="16" style="72" customWidth="1"/>
    <col min="11782" max="11782" width="2.140625" style="72" customWidth="1"/>
    <col min="11783" max="12032" width="9.140625" style="72"/>
    <col min="12033" max="12033" width="38.28515625" style="72" customWidth="1"/>
    <col min="12034" max="12034" width="0" style="72" hidden="1" customWidth="1"/>
    <col min="12035" max="12035" width="18.85546875" style="72" customWidth="1"/>
    <col min="12036" max="12036" width="14.7109375" style="72" customWidth="1"/>
    <col min="12037" max="12037" width="16" style="72" customWidth="1"/>
    <col min="12038" max="12038" width="2.140625" style="72" customWidth="1"/>
    <col min="12039" max="12288" width="9.140625" style="72"/>
    <col min="12289" max="12289" width="38.28515625" style="72" customWidth="1"/>
    <col min="12290" max="12290" width="0" style="72" hidden="1" customWidth="1"/>
    <col min="12291" max="12291" width="18.85546875" style="72" customWidth="1"/>
    <col min="12292" max="12292" width="14.7109375" style="72" customWidth="1"/>
    <col min="12293" max="12293" width="16" style="72" customWidth="1"/>
    <col min="12294" max="12294" width="2.140625" style="72" customWidth="1"/>
    <col min="12295" max="12544" width="9.140625" style="72"/>
    <col min="12545" max="12545" width="38.28515625" style="72" customWidth="1"/>
    <col min="12546" max="12546" width="0" style="72" hidden="1" customWidth="1"/>
    <col min="12547" max="12547" width="18.85546875" style="72" customWidth="1"/>
    <col min="12548" max="12548" width="14.7109375" style="72" customWidth="1"/>
    <col min="12549" max="12549" width="16" style="72" customWidth="1"/>
    <col min="12550" max="12550" width="2.140625" style="72" customWidth="1"/>
    <col min="12551" max="12800" width="9.140625" style="72"/>
    <col min="12801" max="12801" width="38.28515625" style="72" customWidth="1"/>
    <col min="12802" max="12802" width="0" style="72" hidden="1" customWidth="1"/>
    <col min="12803" max="12803" width="18.85546875" style="72" customWidth="1"/>
    <col min="12804" max="12804" width="14.7109375" style="72" customWidth="1"/>
    <col min="12805" max="12805" width="16" style="72" customWidth="1"/>
    <col min="12806" max="12806" width="2.140625" style="72" customWidth="1"/>
    <col min="12807" max="13056" width="9.140625" style="72"/>
    <col min="13057" max="13057" width="38.28515625" style="72" customWidth="1"/>
    <col min="13058" max="13058" width="0" style="72" hidden="1" customWidth="1"/>
    <col min="13059" max="13059" width="18.85546875" style="72" customWidth="1"/>
    <col min="13060" max="13060" width="14.7109375" style="72" customWidth="1"/>
    <col min="13061" max="13061" width="16" style="72" customWidth="1"/>
    <col min="13062" max="13062" width="2.140625" style="72" customWidth="1"/>
    <col min="13063" max="13312" width="9.140625" style="72"/>
    <col min="13313" max="13313" width="38.28515625" style="72" customWidth="1"/>
    <col min="13314" max="13314" width="0" style="72" hidden="1" customWidth="1"/>
    <col min="13315" max="13315" width="18.85546875" style="72" customWidth="1"/>
    <col min="13316" max="13316" width="14.7109375" style="72" customWidth="1"/>
    <col min="13317" max="13317" width="16" style="72" customWidth="1"/>
    <col min="13318" max="13318" width="2.140625" style="72" customWidth="1"/>
    <col min="13319" max="13568" width="9.140625" style="72"/>
    <col min="13569" max="13569" width="38.28515625" style="72" customWidth="1"/>
    <col min="13570" max="13570" width="0" style="72" hidden="1" customWidth="1"/>
    <col min="13571" max="13571" width="18.85546875" style="72" customWidth="1"/>
    <col min="13572" max="13572" width="14.7109375" style="72" customWidth="1"/>
    <col min="13573" max="13573" width="16" style="72" customWidth="1"/>
    <col min="13574" max="13574" width="2.140625" style="72" customWidth="1"/>
    <col min="13575" max="13824" width="9.140625" style="72"/>
    <col min="13825" max="13825" width="38.28515625" style="72" customWidth="1"/>
    <col min="13826" max="13826" width="0" style="72" hidden="1" customWidth="1"/>
    <col min="13827" max="13827" width="18.85546875" style="72" customWidth="1"/>
    <col min="13828" max="13828" width="14.7109375" style="72" customWidth="1"/>
    <col min="13829" max="13829" width="16" style="72" customWidth="1"/>
    <col min="13830" max="13830" width="2.140625" style="72" customWidth="1"/>
    <col min="13831" max="14080" width="9.140625" style="72"/>
    <col min="14081" max="14081" width="38.28515625" style="72" customWidth="1"/>
    <col min="14082" max="14082" width="0" style="72" hidden="1" customWidth="1"/>
    <col min="14083" max="14083" width="18.85546875" style="72" customWidth="1"/>
    <col min="14084" max="14084" width="14.7109375" style="72" customWidth="1"/>
    <col min="14085" max="14085" width="16" style="72" customWidth="1"/>
    <col min="14086" max="14086" width="2.140625" style="72" customWidth="1"/>
    <col min="14087" max="14336" width="9.140625" style="72"/>
    <col min="14337" max="14337" width="38.28515625" style="72" customWidth="1"/>
    <col min="14338" max="14338" width="0" style="72" hidden="1" customWidth="1"/>
    <col min="14339" max="14339" width="18.85546875" style="72" customWidth="1"/>
    <col min="14340" max="14340" width="14.7109375" style="72" customWidth="1"/>
    <col min="14341" max="14341" width="16" style="72" customWidth="1"/>
    <col min="14342" max="14342" width="2.140625" style="72" customWidth="1"/>
    <col min="14343" max="14592" width="9.140625" style="72"/>
    <col min="14593" max="14593" width="38.28515625" style="72" customWidth="1"/>
    <col min="14594" max="14594" width="0" style="72" hidden="1" customWidth="1"/>
    <col min="14595" max="14595" width="18.85546875" style="72" customWidth="1"/>
    <col min="14596" max="14596" width="14.7109375" style="72" customWidth="1"/>
    <col min="14597" max="14597" width="16" style="72" customWidth="1"/>
    <col min="14598" max="14598" width="2.140625" style="72" customWidth="1"/>
    <col min="14599" max="14848" width="9.140625" style="72"/>
    <col min="14849" max="14849" width="38.28515625" style="72" customWidth="1"/>
    <col min="14850" max="14850" width="0" style="72" hidden="1" customWidth="1"/>
    <col min="14851" max="14851" width="18.85546875" style="72" customWidth="1"/>
    <col min="14852" max="14852" width="14.7109375" style="72" customWidth="1"/>
    <col min="14853" max="14853" width="16" style="72" customWidth="1"/>
    <col min="14854" max="14854" width="2.140625" style="72" customWidth="1"/>
    <col min="14855" max="15104" width="9.140625" style="72"/>
    <col min="15105" max="15105" width="38.28515625" style="72" customWidth="1"/>
    <col min="15106" max="15106" width="0" style="72" hidden="1" customWidth="1"/>
    <col min="15107" max="15107" width="18.85546875" style="72" customWidth="1"/>
    <col min="15108" max="15108" width="14.7109375" style="72" customWidth="1"/>
    <col min="15109" max="15109" width="16" style="72" customWidth="1"/>
    <col min="15110" max="15110" width="2.140625" style="72" customWidth="1"/>
    <col min="15111" max="15360" width="9.140625" style="72"/>
    <col min="15361" max="15361" width="38.28515625" style="72" customWidth="1"/>
    <col min="15362" max="15362" width="0" style="72" hidden="1" customWidth="1"/>
    <col min="15363" max="15363" width="18.85546875" style="72" customWidth="1"/>
    <col min="15364" max="15364" width="14.7109375" style="72" customWidth="1"/>
    <col min="15365" max="15365" width="16" style="72" customWidth="1"/>
    <col min="15366" max="15366" width="2.140625" style="72" customWidth="1"/>
    <col min="15367" max="15616" width="9.140625" style="72"/>
    <col min="15617" max="15617" width="38.28515625" style="72" customWidth="1"/>
    <col min="15618" max="15618" width="0" style="72" hidden="1" customWidth="1"/>
    <col min="15619" max="15619" width="18.85546875" style="72" customWidth="1"/>
    <col min="15620" max="15620" width="14.7109375" style="72" customWidth="1"/>
    <col min="15621" max="15621" width="16" style="72" customWidth="1"/>
    <col min="15622" max="15622" width="2.140625" style="72" customWidth="1"/>
    <col min="15623" max="15872" width="9.140625" style="72"/>
    <col min="15873" max="15873" width="38.28515625" style="72" customWidth="1"/>
    <col min="15874" max="15874" width="0" style="72" hidden="1" customWidth="1"/>
    <col min="15875" max="15875" width="18.85546875" style="72" customWidth="1"/>
    <col min="15876" max="15876" width="14.7109375" style="72" customWidth="1"/>
    <col min="15877" max="15877" width="16" style="72" customWidth="1"/>
    <col min="15878" max="15878" width="2.140625" style="72" customWidth="1"/>
    <col min="15879" max="16128" width="9.140625" style="72"/>
    <col min="16129" max="16129" width="38.28515625" style="72" customWidth="1"/>
    <col min="16130" max="16130" width="0" style="72" hidden="1" customWidth="1"/>
    <col min="16131" max="16131" width="18.85546875" style="72" customWidth="1"/>
    <col min="16132" max="16132" width="14.7109375" style="72" customWidth="1"/>
    <col min="16133" max="16133" width="16" style="72" customWidth="1"/>
    <col min="16134" max="16134" width="2.140625" style="72" customWidth="1"/>
    <col min="16135" max="16384" width="9.140625" style="72"/>
  </cols>
  <sheetData>
    <row r="1" spans="1:5" x14ac:dyDescent="0.25">
      <c r="D1" s="276" t="s">
        <v>109</v>
      </c>
      <c r="E1" s="281"/>
    </row>
    <row r="3" spans="1:5" ht="28.5" customHeight="1" x14ac:dyDescent="0.25">
      <c r="A3" s="282" t="s">
        <v>110</v>
      </c>
      <c r="B3" s="282"/>
      <c r="C3" s="282"/>
      <c r="D3" s="282"/>
      <c r="E3" s="282"/>
    </row>
    <row r="4" spans="1:5" hidden="1" x14ac:dyDescent="0.25">
      <c r="B4" s="73" t="s">
        <v>111</v>
      </c>
      <c r="C4" s="73"/>
      <c r="D4" s="283" t="s">
        <v>112</v>
      </c>
      <c r="E4" s="284"/>
    </row>
    <row r="5" spans="1:5" ht="78" customHeight="1" x14ac:dyDescent="0.25">
      <c r="A5" s="61"/>
      <c r="B5" s="67" t="s">
        <v>113</v>
      </c>
      <c r="C5" s="74" t="s">
        <v>82</v>
      </c>
      <c r="D5" s="74" t="s">
        <v>114</v>
      </c>
      <c r="E5" s="74" t="s">
        <v>155</v>
      </c>
    </row>
    <row r="6" spans="1:5" ht="46.9" customHeight="1" x14ac:dyDescent="0.25">
      <c r="A6" s="80" t="s">
        <v>223</v>
      </c>
      <c r="B6" s="73"/>
      <c r="C6" s="76" t="s">
        <v>115</v>
      </c>
      <c r="D6" s="75"/>
      <c r="E6" s="76"/>
    </row>
    <row r="7" spans="1:5" ht="110.25" customHeight="1" x14ac:dyDescent="0.25">
      <c r="A7" s="82" t="s">
        <v>384</v>
      </c>
      <c r="B7" s="73"/>
      <c r="C7" s="73"/>
      <c r="D7" s="81"/>
      <c r="E7" s="181"/>
    </row>
    <row r="8" spans="1:5" ht="34.5" customHeight="1" x14ac:dyDescent="0.25">
      <c r="A8" s="180"/>
      <c r="B8" s="73"/>
      <c r="C8" s="76"/>
      <c r="D8" s="182"/>
      <c r="E8" s="183"/>
    </row>
    <row r="9" spans="1:5" ht="32.25" hidden="1" customHeight="1" x14ac:dyDescent="0.25">
      <c r="A9" s="184"/>
      <c r="B9" s="73"/>
      <c r="C9" s="76" t="s">
        <v>362</v>
      </c>
      <c r="D9" s="178"/>
      <c r="E9" s="179"/>
    </row>
    <row r="10" spans="1:5" ht="32.25" hidden="1" customHeight="1" x14ac:dyDescent="0.25">
      <c r="A10" s="180"/>
      <c r="B10" s="73"/>
      <c r="C10" s="76" t="s">
        <v>256</v>
      </c>
      <c r="D10" s="178"/>
      <c r="E10" s="179"/>
    </row>
    <row r="11" spans="1:5" ht="27" hidden="1" customHeight="1" x14ac:dyDescent="0.25">
      <c r="A11" s="180"/>
      <c r="B11" s="73"/>
      <c r="C11" s="76" t="s">
        <v>363</v>
      </c>
      <c r="D11" s="75"/>
      <c r="E11" s="76">
        <v>0</v>
      </c>
    </row>
    <row r="12" spans="1:5" ht="25.5" hidden="1" customHeight="1" x14ac:dyDescent="0.25">
      <c r="A12" s="180"/>
      <c r="B12" s="73"/>
      <c r="C12" s="76"/>
      <c r="D12" s="75"/>
      <c r="E12" s="76"/>
    </row>
    <row r="13" spans="1:5" ht="27" hidden="1" customHeight="1" x14ac:dyDescent="0.25">
      <c r="A13" s="180"/>
      <c r="B13" s="73"/>
      <c r="C13" s="76"/>
      <c r="D13" s="75"/>
      <c r="E13" s="76"/>
    </row>
    <row r="14" spans="1:5" s="71" customFormat="1" ht="30" hidden="1" customHeight="1" x14ac:dyDescent="0.2">
      <c r="A14" s="180"/>
      <c r="B14" s="185" t="s">
        <v>364</v>
      </c>
      <c r="C14" s="73"/>
      <c r="D14" s="81"/>
      <c r="E14" s="78"/>
    </row>
    <row r="15" spans="1:5" s="71" customFormat="1" ht="35.25" customHeight="1" x14ac:dyDescent="0.2">
      <c r="A15" s="180"/>
      <c r="B15" s="185"/>
      <c r="C15" s="73"/>
      <c r="D15" s="81"/>
      <c r="E15" s="78"/>
    </row>
    <row r="16" spans="1:5" ht="34.15" customHeight="1" x14ac:dyDescent="0.25">
      <c r="A16" s="80" t="s">
        <v>365</v>
      </c>
      <c r="B16" s="78"/>
      <c r="C16" s="73"/>
      <c r="D16" s="81"/>
      <c r="E16" s="77"/>
    </row>
    <row r="17" spans="1:5" ht="30" hidden="1" customHeight="1" x14ac:dyDescent="0.25">
      <c r="A17" s="82" t="s">
        <v>366</v>
      </c>
      <c r="B17" s="78" t="s">
        <v>367</v>
      </c>
      <c r="C17" s="73" t="s">
        <v>368</v>
      </c>
      <c r="D17" s="81"/>
      <c r="E17" s="77"/>
    </row>
    <row r="18" spans="1:5" ht="30" customHeight="1" x14ac:dyDescent="0.25">
      <c r="A18" s="82" t="s">
        <v>369</v>
      </c>
      <c r="B18" s="78"/>
      <c r="C18" s="73" t="s">
        <v>370</v>
      </c>
      <c r="D18" s="73">
        <v>0</v>
      </c>
      <c r="E18" s="73" t="s">
        <v>386</v>
      </c>
    </row>
    <row r="19" spans="1:5" ht="30" customHeight="1" x14ac:dyDescent="0.25">
      <c r="A19" s="82" t="s">
        <v>371</v>
      </c>
      <c r="B19" s="78"/>
      <c r="C19" s="73" t="s">
        <v>372</v>
      </c>
      <c r="D19" s="73" t="s">
        <v>394</v>
      </c>
      <c r="E19" s="73">
        <v>0</v>
      </c>
    </row>
    <row r="20" spans="1:5" ht="30" customHeight="1" x14ac:dyDescent="0.25">
      <c r="A20" s="81" t="s">
        <v>116</v>
      </c>
      <c r="B20" s="78"/>
      <c r="C20" s="73" t="s">
        <v>117</v>
      </c>
      <c r="D20" s="73">
        <v>0</v>
      </c>
      <c r="E20" s="73">
        <v>0</v>
      </c>
    </row>
    <row r="21" spans="1:5" ht="30.75" customHeight="1" x14ac:dyDescent="0.25">
      <c r="A21" s="82" t="s">
        <v>153</v>
      </c>
      <c r="B21" s="185"/>
      <c r="C21" s="76" t="s">
        <v>154</v>
      </c>
      <c r="D21" s="73">
        <v>0</v>
      </c>
      <c r="E21" s="73">
        <v>0</v>
      </c>
    </row>
    <row r="22" spans="1:5" ht="20.25" customHeight="1" x14ac:dyDescent="0.25"/>
    <row r="23" spans="1:5" ht="33.75" customHeight="1" x14ac:dyDescent="0.25"/>
  </sheetData>
  <mergeCells count="3">
    <mergeCell ref="D1:E1"/>
    <mergeCell ref="A3:E3"/>
    <mergeCell ref="D4:E4"/>
  </mergeCells>
  <phoneticPr fontId="0" type="noConversion"/>
  <pageMargins left="0.75" right="0.75" top="1" bottom="1" header="0.5" footer="0.5"/>
  <pageSetup paperSize="9" scale="8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F46" sqref="F46"/>
    </sheetView>
  </sheetViews>
  <sheetFormatPr defaultRowHeight="15.75" x14ac:dyDescent="0.25"/>
  <cols>
    <col min="1" max="1" width="25.7109375" style="79" customWidth="1"/>
    <col min="2" max="2" width="12.85546875" style="71" customWidth="1"/>
    <col min="3" max="3" width="12" style="83" customWidth="1"/>
    <col min="4" max="4" width="12.140625" style="72" customWidth="1"/>
    <col min="5" max="8" width="9.140625" style="72"/>
    <col min="9" max="9" width="12" style="72" customWidth="1"/>
    <col min="10" max="10" width="9.140625" style="72"/>
    <col min="11" max="11" width="8" style="72" customWidth="1"/>
    <col min="12" max="12" width="15" style="72" customWidth="1"/>
    <col min="13" max="13" width="0.28515625" style="72" customWidth="1"/>
    <col min="14" max="16384" width="9.140625" style="72"/>
  </cols>
  <sheetData>
    <row r="1" spans="1:13" ht="15.75" customHeight="1" x14ac:dyDescent="0.25">
      <c r="A1" s="295" t="s">
        <v>119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x14ac:dyDescent="0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x14ac:dyDescent="0.25">
      <c r="A3" s="296" t="s">
        <v>129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5.75" customHeight="1" x14ac:dyDescent="0.25">
      <c r="A4" s="297" t="s">
        <v>130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84"/>
    </row>
    <row r="5" spans="1:13" x14ac:dyDescent="0.25">
      <c r="A5" s="297" t="s">
        <v>262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84"/>
    </row>
    <row r="6" spans="1:13" ht="16.5" thickBot="1" x14ac:dyDescent="0.3">
      <c r="A6" s="87"/>
      <c r="B6" s="88"/>
      <c r="C6" s="88"/>
      <c r="D6" s="88"/>
      <c r="E6" s="88"/>
      <c r="F6" s="88"/>
      <c r="G6" s="88"/>
      <c r="H6" s="88"/>
      <c r="I6" s="88"/>
      <c r="J6" s="292"/>
      <c r="K6" s="292"/>
      <c r="L6" s="89"/>
      <c r="M6" s="84"/>
    </row>
    <row r="7" spans="1:13" ht="78.75" customHeight="1" thickBot="1" x14ac:dyDescent="0.3">
      <c r="A7" s="285" t="s">
        <v>124</v>
      </c>
      <c r="B7" s="293" t="s">
        <v>125</v>
      </c>
      <c r="C7" s="285" t="s">
        <v>126</v>
      </c>
      <c r="D7" s="293" t="s">
        <v>127</v>
      </c>
      <c r="E7" s="288" t="s">
        <v>151</v>
      </c>
      <c r="F7" s="289"/>
      <c r="G7" s="288" t="s">
        <v>259</v>
      </c>
      <c r="H7" s="289"/>
      <c r="I7" s="98" t="s">
        <v>257</v>
      </c>
      <c r="J7" s="288" t="s">
        <v>152</v>
      </c>
      <c r="K7" s="289"/>
      <c r="L7" s="285" t="s">
        <v>128</v>
      </c>
      <c r="M7" s="84"/>
    </row>
    <row r="8" spans="1:13" ht="16.5" thickBot="1" x14ac:dyDescent="0.3">
      <c r="A8" s="286"/>
      <c r="B8" s="294"/>
      <c r="C8" s="286"/>
      <c r="D8" s="294"/>
      <c r="E8" s="85" t="s">
        <v>120</v>
      </c>
      <c r="F8" s="86" t="s">
        <v>121</v>
      </c>
      <c r="G8" s="85" t="s">
        <v>122</v>
      </c>
      <c r="H8" s="85" t="s">
        <v>123</v>
      </c>
      <c r="I8" s="98"/>
      <c r="J8" s="85" t="s">
        <v>120</v>
      </c>
      <c r="K8" s="85" t="s">
        <v>123</v>
      </c>
      <c r="L8" s="286"/>
      <c r="M8" s="84"/>
    </row>
    <row r="9" spans="1:13" x14ac:dyDescent="0.25">
      <c r="A9" s="132"/>
      <c r="B9" s="132"/>
      <c r="C9" s="133"/>
      <c r="D9" s="133"/>
      <c r="E9" s="133"/>
      <c r="F9" s="133"/>
      <c r="G9" s="133"/>
      <c r="H9" s="133"/>
      <c r="I9" s="134"/>
      <c r="J9" s="133"/>
      <c r="K9" s="133"/>
      <c r="L9" s="133"/>
      <c r="M9" s="84"/>
    </row>
    <row r="10" spans="1:13" x14ac:dyDescent="0.25">
      <c r="A10" s="132"/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84"/>
    </row>
    <row r="11" spans="1:13" x14ac:dyDescent="0.25">
      <c r="A11" s="135"/>
      <c r="B11" s="135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84"/>
    </row>
    <row r="12" spans="1:13" x14ac:dyDescent="0.25">
      <c r="A12" s="135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84"/>
    </row>
    <row r="13" spans="1:13" x14ac:dyDescent="0.25">
      <c r="A13" s="135"/>
      <c r="B13" s="13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28"/>
    </row>
    <row r="14" spans="1:13" ht="21.75" customHeight="1" x14ac:dyDescent="0.25">
      <c r="A14" t="s">
        <v>238</v>
      </c>
      <c r="B14" s="290" t="s">
        <v>260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84"/>
    </row>
    <row r="15" spans="1:13" ht="16.5" customHeight="1" x14ac:dyDescent="0.25">
      <c r="A15"/>
      <c r="B15"/>
      <c r="C15"/>
      <c r="D15"/>
      <c r="E15"/>
      <c r="F15"/>
      <c r="G15"/>
      <c r="H15"/>
      <c r="I15"/>
      <c r="M15" s="84"/>
    </row>
    <row r="16" spans="1:13" hidden="1" x14ac:dyDescent="0.2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84"/>
    </row>
    <row r="17" spans="1:13" hidden="1" x14ac:dyDescent="0.2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84"/>
    </row>
    <row r="18" spans="1:13" hidden="1" x14ac:dyDescent="0.2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84"/>
    </row>
    <row r="19" spans="1:13" hidden="1" x14ac:dyDescent="0.2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84"/>
    </row>
    <row r="20" spans="1:13" hidden="1" x14ac:dyDescent="0.2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84"/>
    </row>
    <row r="21" spans="1:13" hidden="1" x14ac:dyDescent="0.25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84"/>
    </row>
    <row r="22" spans="1:13" hidden="1" x14ac:dyDescent="0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84"/>
    </row>
    <row r="23" spans="1:13" hidden="1" x14ac:dyDescent="0.2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84"/>
    </row>
    <row r="24" spans="1:13" hidden="1" x14ac:dyDescent="0.25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84"/>
    </row>
    <row r="25" spans="1:13" hidden="1" x14ac:dyDescent="0.25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84"/>
    </row>
    <row r="26" spans="1:13" hidden="1" x14ac:dyDescent="0.2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84"/>
    </row>
    <row r="27" spans="1:13" hidden="1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84"/>
    </row>
    <row r="28" spans="1:13" hidden="1" x14ac:dyDescent="0.2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84"/>
    </row>
    <row r="29" spans="1:13" ht="16.5" hidden="1" thickBot="1" x14ac:dyDescent="0.3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84"/>
    </row>
    <row r="30" spans="1:13" hidden="1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4"/>
    </row>
    <row r="31" spans="1:13" hidden="1" x14ac:dyDescent="0.2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84"/>
    </row>
    <row r="32" spans="1:13" x14ac:dyDescent="0.25">
      <c r="A32" s="287"/>
      <c r="B32" s="287"/>
      <c r="C32" s="287"/>
      <c r="D32" s="287"/>
      <c r="E32" s="287"/>
      <c r="F32" s="87"/>
      <c r="G32" s="87"/>
      <c r="H32" s="87"/>
      <c r="I32" s="87"/>
      <c r="J32" s="87"/>
      <c r="K32" s="87"/>
      <c r="L32" s="87"/>
      <c r="M32" s="84"/>
    </row>
    <row r="33" spans="1:13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6"/>
    </row>
    <row r="34" spans="1:13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84"/>
    </row>
    <row r="35" spans="1:13" x14ac:dyDescent="0.25">
      <c r="M35" s="127"/>
    </row>
    <row r="36" spans="1:13" x14ac:dyDescent="0.25">
      <c r="M36" s="127"/>
    </row>
    <row r="37" spans="1:13" x14ac:dyDescent="0.25">
      <c r="A37"/>
      <c r="B37"/>
      <c r="C37"/>
      <c r="D37"/>
      <c r="E37"/>
      <c r="F37"/>
      <c r="G37"/>
      <c r="H37"/>
      <c r="I37"/>
    </row>
    <row r="38" spans="1:13" x14ac:dyDescent="0.25">
      <c r="A38"/>
      <c r="B38"/>
      <c r="C38"/>
      <c r="D38"/>
      <c r="E38"/>
      <c r="F38"/>
      <c r="G38"/>
      <c r="H38"/>
      <c r="I38"/>
    </row>
    <row r="39" spans="1:13" x14ac:dyDescent="0.25">
      <c r="A39"/>
      <c r="B39"/>
      <c r="C39"/>
      <c r="D39"/>
      <c r="E39"/>
      <c r="F39"/>
      <c r="G39"/>
      <c r="H39"/>
      <c r="I39"/>
    </row>
  </sheetData>
  <mergeCells count="16">
    <mergeCell ref="A1:M1"/>
    <mergeCell ref="A2:M2"/>
    <mergeCell ref="A3:M3"/>
    <mergeCell ref="A5:L5"/>
    <mergeCell ref="A4:L4"/>
    <mergeCell ref="J6:K6"/>
    <mergeCell ref="A7:A8"/>
    <mergeCell ref="B7:B8"/>
    <mergeCell ref="C7:C8"/>
    <mergeCell ref="D7:D8"/>
    <mergeCell ref="L7:L8"/>
    <mergeCell ref="A32:E32"/>
    <mergeCell ref="E7:F7"/>
    <mergeCell ref="G7:H7"/>
    <mergeCell ref="J7:K7"/>
    <mergeCell ref="B14:L14"/>
  </mergeCells>
  <phoneticPr fontId="0" type="noConversion"/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5522"/>
  <sheetViews>
    <sheetView topLeftCell="A58" workbookViewId="0">
      <selection activeCell="D12" sqref="D12"/>
    </sheetView>
  </sheetViews>
  <sheetFormatPr defaultColWidth="40.7109375" defaultRowHeight="12.75" x14ac:dyDescent="0.2"/>
  <cols>
    <col min="1" max="1" width="7.28515625" style="13" customWidth="1"/>
    <col min="2" max="2" width="35.28515625" style="13" customWidth="1"/>
    <col min="3" max="3" width="31.42578125" style="13" customWidth="1"/>
    <col min="4" max="4" width="16" style="140" customWidth="1"/>
    <col min="5" max="5" width="19" style="141" customWidth="1"/>
    <col min="6" max="6" width="22.42578125" style="144" customWidth="1"/>
    <col min="7" max="7" width="10" style="1" customWidth="1"/>
    <col min="8" max="256" width="40.7109375" style="1"/>
    <col min="257" max="257" width="7.28515625" style="1" customWidth="1"/>
    <col min="258" max="258" width="34.42578125" style="1" customWidth="1"/>
    <col min="259" max="259" width="31.42578125" style="1" customWidth="1"/>
    <col min="260" max="260" width="18.7109375" style="1" customWidth="1"/>
    <col min="261" max="261" width="19" style="1" customWidth="1"/>
    <col min="262" max="262" width="32" style="1" customWidth="1"/>
    <col min="263" max="512" width="40.7109375" style="1"/>
    <col min="513" max="513" width="7.28515625" style="1" customWidth="1"/>
    <col min="514" max="514" width="34.42578125" style="1" customWidth="1"/>
    <col min="515" max="515" width="31.42578125" style="1" customWidth="1"/>
    <col min="516" max="516" width="18.7109375" style="1" customWidth="1"/>
    <col min="517" max="517" width="19" style="1" customWidth="1"/>
    <col min="518" max="518" width="32" style="1" customWidth="1"/>
    <col min="519" max="768" width="40.7109375" style="1"/>
    <col min="769" max="769" width="7.28515625" style="1" customWidth="1"/>
    <col min="770" max="770" width="34.42578125" style="1" customWidth="1"/>
    <col min="771" max="771" width="31.42578125" style="1" customWidth="1"/>
    <col min="772" max="772" width="18.7109375" style="1" customWidth="1"/>
    <col min="773" max="773" width="19" style="1" customWidth="1"/>
    <col min="774" max="774" width="32" style="1" customWidth="1"/>
    <col min="775" max="1024" width="40.7109375" style="1"/>
    <col min="1025" max="1025" width="7.28515625" style="1" customWidth="1"/>
    <col min="1026" max="1026" width="34.42578125" style="1" customWidth="1"/>
    <col min="1027" max="1027" width="31.42578125" style="1" customWidth="1"/>
    <col min="1028" max="1028" width="18.7109375" style="1" customWidth="1"/>
    <col min="1029" max="1029" width="19" style="1" customWidth="1"/>
    <col min="1030" max="1030" width="32" style="1" customWidth="1"/>
    <col min="1031" max="1280" width="40.7109375" style="1"/>
    <col min="1281" max="1281" width="7.28515625" style="1" customWidth="1"/>
    <col min="1282" max="1282" width="34.42578125" style="1" customWidth="1"/>
    <col min="1283" max="1283" width="31.42578125" style="1" customWidth="1"/>
    <col min="1284" max="1284" width="18.7109375" style="1" customWidth="1"/>
    <col min="1285" max="1285" width="19" style="1" customWidth="1"/>
    <col min="1286" max="1286" width="32" style="1" customWidth="1"/>
    <col min="1287" max="1536" width="40.7109375" style="1"/>
    <col min="1537" max="1537" width="7.28515625" style="1" customWidth="1"/>
    <col min="1538" max="1538" width="34.42578125" style="1" customWidth="1"/>
    <col min="1539" max="1539" width="31.42578125" style="1" customWidth="1"/>
    <col min="1540" max="1540" width="18.7109375" style="1" customWidth="1"/>
    <col min="1541" max="1541" width="19" style="1" customWidth="1"/>
    <col min="1542" max="1542" width="32" style="1" customWidth="1"/>
    <col min="1543" max="1792" width="40.7109375" style="1"/>
    <col min="1793" max="1793" width="7.28515625" style="1" customWidth="1"/>
    <col min="1794" max="1794" width="34.42578125" style="1" customWidth="1"/>
    <col min="1795" max="1795" width="31.42578125" style="1" customWidth="1"/>
    <col min="1796" max="1796" width="18.7109375" style="1" customWidth="1"/>
    <col min="1797" max="1797" width="19" style="1" customWidth="1"/>
    <col min="1798" max="1798" width="32" style="1" customWidth="1"/>
    <col min="1799" max="2048" width="40.7109375" style="1"/>
    <col min="2049" max="2049" width="7.28515625" style="1" customWidth="1"/>
    <col min="2050" max="2050" width="34.42578125" style="1" customWidth="1"/>
    <col min="2051" max="2051" width="31.42578125" style="1" customWidth="1"/>
    <col min="2052" max="2052" width="18.7109375" style="1" customWidth="1"/>
    <col min="2053" max="2053" width="19" style="1" customWidth="1"/>
    <col min="2054" max="2054" width="32" style="1" customWidth="1"/>
    <col min="2055" max="2304" width="40.7109375" style="1"/>
    <col min="2305" max="2305" width="7.28515625" style="1" customWidth="1"/>
    <col min="2306" max="2306" width="34.42578125" style="1" customWidth="1"/>
    <col min="2307" max="2307" width="31.42578125" style="1" customWidth="1"/>
    <col min="2308" max="2308" width="18.7109375" style="1" customWidth="1"/>
    <col min="2309" max="2309" width="19" style="1" customWidth="1"/>
    <col min="2310" max="2310" width="32" style="1" customWidth="1"/>
    <col min="2311" max="2560" width="40.7109375" style="1"/>
    <col min="2561" max="2561" width="7.28515625" style="1" customWidth="1"/>
    <col min="2562" max="2562" width="34.42578125" style="1" customWidth="1"/>
    <col min="2563" max="2563" width="31.42578125" style="1" customWidth="1"/>
    <col min="2564" max="2564" width="18.7109375" style="1" customWidth="1"/>
    <col min="2565" max="2565" width="19" style="1" customWidth="1"/>
    <col min="2566" max="2566" width="32" style="1" customWidth="1"/>
    <col min="2567" max="2816" width="40.7109375" style="1"/>
    <col min="2817" max="2817" width="7.28515625" style="1" customWidth="1"/>
    <col min="2818" max="2818" width="34.42578125" style="1" customWidth="1"/>
    <col min="2819" max="2819" width="31.42578125" style="1" customWidth="1"/>
    <col min="2820" max="2820" width="18.7109375" style="1" customWidth="1"/>
    <col min="2821" max="2821" width="19" style="1" customWidth="1"/>
    <col min="2822" max="2822" width="32" style="1" customWidth="1"/>
    <col min="2823" max="3072" width="40.7109375" style="1"/>
    <col min="3073" max="3073" width="7.28515625" style="1" customWidth="1"/>
    <col min="3074" max="3074" width="34.42578125" style="1" customWidth="1"/>
    <col min="3075" max="3075" width="31.42578125" style="1" customWidth="1"/>
    <col min="3076" max="3076" width="18.7109375" style="1" customWidth="1"/>
    <col min="3077" max="3077" width="19" style="1" customWidth="1"/>
    <col min="3078" max="3078" width="32" style="1" customWidth="1"/>
    <col min="3079" max="3328" width="40.7109375" style="1"/>
    <col min="3329" max="3329" width="7.28515625" style="1" customWidth="1"/>
    <col min="3330" max="3330" width="34.42578125" style="1" customWidth="1"/>
    <col min="3331" max="3331" width="31.42578125" style="1" customWidth="1"/>
    <col min="3332" max="3332" width="18.7109375" style="1" customWidth="1"/>
    <col min="3333" max="3333" width="19" style="1" customWidth="1"/>
    <col min="3334" max="3334" width="32" style="1" customWidth="1"/>
    <col min="3335" max="3584" width="40.7109375" style="1"/>
    <col min="3585" max="3585" width="7.28515625" style="1" customWidth="1"/>
    <col min="3586" max="3586" width="34.42578125" style="1" customWidth="1"/>
    <col min="3587" max="3587" width="31.42578125" style="1" customWidth="1"/>
    <col min="3588" max="3588" width="18.7109375" style="1" customWidth="1"/>
    <col min="3589" max="3589" width="19" style="1" customWidth="1"/>
    <col min="3590" max="3590" width="32" style="1" customWidth="1"/>
    <col min="3591" max="3840" width="40.7109375" style="1"/>
    <col min="3841" max="3841" width="7.28515625" style="1" customWidth="1"/>
    <col min="3842" max="3842" width="34.42578125" style="1" customWidth="1"/>
    <col min="3843" max="3843" width="31.42578125" style="1" customWidth="1"/>
    <col min="3844" max="3844" width="18.7109375" style="1" customWidth="1"/>
    <col min="3845" max="3845" width="19" style="1" customWidth="1"/>
    <col min="3846" max="3846" width="32" style="1" customWidth="1"/>
    <col min="3847" max="4096" width="40.7109375" style="1"/>
    <col min="4097" max="4097" width="7.28515625" style="1" customWidth="1"/>
    <col min="4098" max="4098" width="34.42578125" style="1" customWidth="1"/>
    <col min="4099" max="4099" width="31.42578125" style="1" customWidth="1"/>
    <col min="4100" max="4100" width="18.7109375" style="1" customWidth="1"/>
    <col min="4101" max="4101" width="19" style="1" customWidth="1"/>
    <col min="4102" max="4102" width="32" style="1" customWidth="1"/>
    <col min="4103" max="4352" width="40.7109375" style="1"/>
    <col min="4353" max="4353" width="7.28515625" style="1" customWidth="1"/>
    <col min="4354" max="4354" width="34.42578125" style="1" customWidth="1"/>
    <col min="4355" max="4355" width="31.42578125" style="1" customWidth="1"/>
    <col min="4356" max="4356" width="18.7109375" style="1" customWidth="1"/>
    <col min="4357" max="4357" width="19" style="1" customWidth="1"/>
    <col min="4358" max="4358" width="32" style="1" customWidth="1"/>
    <col min="4359" max="4608" width="40.7109375" style="1"/>
    <col min="4609" max="4609" width="7.28515625" style="1" customWidth="1"/>
    <col min="4610" max="4610" width="34.42578125" style="1" customWidth="1"/>
    <col min="4611" max="4611" width="31.42578125" style="1" customWidth="1"/>
    <col min="4612" max="4612" width="18.7109375" style="1" customWidth="1"/>
    <col min="4613" max="4613" width="19" style="1" customWidth="1"/>
    <col min="4614" max="4614" width="32" style="1" customWidth="1"/>
    <col min="4615" max="4864" width="40.7109375" style="1"/>
    <col min="4865" max="4865" width="7.28515625" style="1" customWidth="1"/>
    <col min="4866" max="4866" width="34.42578125" style="1" customWidth="1"/>
    <col min="4867" max="4867" width="31.42578125" style="1" customWidth="1"/>
    <col min="4868" max="4868" width="18.7109375" style="1" customWidth="1"/>
    <col min="4869" max="4869" width="19" style="1" customWidth="1"/>
    <col min="4870" max="4870" width="32" style="1" customWidth="1"/>
    <col min="4871" max="5120" width="40.7109375" style="1"/>
    <col min="5121" max="5121" width="7.28515625" style="1" customWidth="1"/>
    <col min="5122" max="5122" width="34.42578125" style="1" customWidth="1"/>
    <col min="5123" max="5123" width="31.42578125" style="1" customWidth="1"/>
    <col min="5124" max="5124" width="18.7109375" style="1" customWidth="1"/>
    <col min="5125" max="5125" width="19" style="1" customWidth="1"/>
    <col min="5126" max="5126" width="32" style="1" customWidth="1"/>
    <col min="5127" max="5376" width="40.7109375" style="1"/>
    <col min="5377" max="5377" width="7.28515625" style="1" customWidth="1"/>
    <col min="5378" max="5378" width="34.42578125" style="1" customWidth="1"/>
    <col min="5379" max="5379" width="31.42578125" style="1" customWidth="1"/>
    <col min="5380" max="5380" width="18.7109375" style="1" customWidth="1"/>
    <col min="5381" max="5381" width="19" style="1" customWidth="1"/>
    <col min="5382" max="5382" width="32" style="1" customWidth="1"/>
    <col min="5383" max="5632" width="40.7109375" style="1"/>
    <col min="5633" max="5633" width="7.28515625" style="1" customWidth="1"/>
    <col min="5634" max="5634" width="34.42578125" style="1" customWidth="1"/>
    <col min="5635" max="5635" width="31.42578125" style="1" customWidth="1"/>
    <col min="5636" max="5636" width="18.7109375" style="1" customWidth="1"/>
    <col min="5637" max="5637" width="19" style="1" customWidth="1"/>
    <col min="5638" max="5638" width="32" style="1" customWidth="1"/>
    <col min="5639" max="5888" width="40.7109375" style="1"/>
    <col min="5889" max="5889" width="7.28515625" style="1" customWidth="1"/>
    <col min="5890" max="5890" width="34.42578125" style="1" customWidth="1"/>
    <col min="5891" max="5891" width="31.42578125" style="1" customWidth="1"/>
    <col min="5892" max="5892" width="18.7109375" style="1" customWidth="1"/>
    <col min="5893" max="5893" width="19" style="1" customWidth="1"/>
    <col min="5894" max="5894" width="32" style="1" customWidth="1"/>
    <col min="5895" max="6144" width="40.7109375" style="1"/>
    <col min="6145" max="6145" width="7.28515625" style="1" customWidth="1"/>
    <col min="6146" max="6146" width="34.42578125" style="1" customWidth="1"/>
    <col min="6147" max="6147" width="31.42578125" style="1" customWidth="1"/>
    <col min="6148" max="6148" width="18.7109375" style="1" customWidth="1"/>
    <col min="6149" max="6149" width="19" style="1" customWidth="1"/>
    <col min="6150" max="6150" width="32" style="1" customWidth="1"/>
    <col min="6151" max="6400" width="40.7109375" style="1"/>
    <col min="6401" max="6401" width="7.28515625" style="1" customWidth="1"/>
    <col min="6402" max="6402" width="34.42578125" style="1" customWidth="1"/>
    <col min="6403" max="6403" width="31.42578125" style="1" customWidth="1"/>
    <col min="6404" max="6404" width="18.7109375" style="1" customWidth="1"/>
    <col min="6405" max="6405" width="19" style="1" customWidth="1"/>
    <col min="6406" max="6406" width="32" style="1" customWidth="1"/>
    <col min="6407" max="6656" width="40.7109375" style="1"/>
    <col min="6657" max="6657" width="7.28515625" style="1" customWidth="1"/>
    <col min="6658" max="6658" width="34.42578125" style="1" customWidth="1"/>
    <col min="6659" max="6659" width="31.42578125" style="1" customWidth="1"/>
    <col min="6660" max="6660" width="18.7109375" style="1" customWidth="1"/>
    <col min="6661" max="6661" width="19" style="1" customWidth="1"/>
    <col min="6662" max="6662" width="32" style="1" customWidth="1"/>
    <col min="6663" max="6912" width="40.7109375" style="1"/>
    <col min="6913" max="6913" width="7.28515625" style="1" customWidth="1"/>
    <col min="6914" max="6914" width="34.42578125" style="1" customWidth="1"/>
    <col min="6915" max="6915" width="31.42578125" style="1" customWidth="1"/>
    <col min="6916" max="6916" width="18.7109375" style="1" customWidth="1"/>
    <col min="6917" max="6917" width="19" style="1" customWidth="1"/>
    <col min="6918" max="6918" width="32" style="1" customWidth="1"/>
    <col min="6919" max="7168" width="40.7109375" style="1"/>
    <col min="7169" max="7169" width="7.28515625" style="1" customWidth="1"/>
    <col min="7170" max="7170" width="34.42578125" style="1" customWidth="1"/>
    <col min="7171" max="7171" width="31.42578125" style="1" customWidth="1"/>
    <col min="7172" max="7172" width="18.7109375" style="1" customWidth="1"/>
    <col min="7173" max="7173" width="19" style="1" customWidth="1"/>
    <col min="7174" max="7174" width="32" style="1" customWidth="1"/>
    <col min="7175" max="7424" width="40.7109375" style="1"/>
    <col min="7425" max="7425" width="7.28515625" style="1" customWidth="1"/>
    <col min="7426" max="7426" width="34.42578125" style="1" customWidth="1"/>
    <col min="7427" max="7427" width="31.42578125" style="1" customWidth="1"/>
    <col min="7428" max="7428" width="18.7109375" style="1" customWidth="1"/>
    <col min="7429" max="7429" width="19" style="1" customWidth="1"/>
    <col min="7430" max="7430" width="32" style="1" customWidth="1"/>
    <col min="7431" max="7680" width="40.7109375" style="1"/>
    <col min="7681" max="7681" width="7.28515625" style="1" customWidth="1"/>
    <col min="7682" max="7682" width="34.42578125" style="1" customWidth="1"/>
    <col min="7683" max="7683" width="31.42578125" style="1" customWidth="1"/>
    <col min="7684" max="7684" width="18.7109375" style="1" customWidth="1"/>
    <col min="7685" max="7685" width="19" style="1" customWidth="1"/>
    <col min="7686" max="7686" width="32" style="1" customWidth="1"/>
    <col min="7687" max="7936" width="40.7109375" style="1"/>
    <col min="7937" max="7937" width="7.28515625" style="1" customWidth="1"/>
    <col min="7938" max="7938" width="34.42578125" style="1" customWidth="1"/>
    <col min="7939" max="7939" width="31.42578125" style="1" customWidth="1"/>
    <col min="7940" max="7940" width="18.7109375" style="1" customWidth="1"/>
    <col min="7941" max="7941" width="19" style="1" customWidth="1"/>
    <col min="7942" max="7942" width="32" style="1" customWidth="1"/>
    <col min="7943" max="8192" width="40.7109375" style="1"/>
    <col min="8193" max="8193" width="7.28515625" style="1" customWidth="1"/>
    <col min="8194" max="8194" width="34.42578125" style="1" customWidth="1"/>
    <col min="8195" max="8195" width="31.42578125" style="1" customWidth="1"/>
    <col min="8196" max="8196" width="18.7109375" style="1" customWidth="1"/>
    <col min="8197" max="8197" width="19" style="1" customWidth="1"/>
    <col min="8198" max="8198" width="32" style="1" customWidth="1"/>
    <col min="8199" max="8448" width="40.7109375" style="1"/>
    <col min="8449" max="8449" width="7.28515625" style="1" customWidth="1"/>
    <col min="8450" max="8450" width="34.42578125" style="1" customWidth="1"/>
    <col min="8451" max="8451" width="31.42578125" style="1" customWidth="1"/>
    <col min="8452" max="8452" width="18.7109375" style="1" customWidth="1"/>
    <col min="8453" max="8453" width="19" style="1" customWidth="1"/>
    <col min="8454" max="8454" width="32" style="1" customWidth="1"/>
    <col min="8455" max="8704" width="40.7109375" style="1"/>
    <col min="8705" max="8705" width="7.28515625" style="1" customWidth="1"/>
    <col min="8706" max="8706" width="34.42578125" style="1" customWidth="1"/>
    <col min="8707" max="8707" width="31.42578125" style="1" customWidth="1"/>
    <col min="8708" max="8708" width="18.7109375" style="1" customWidth="1"/>
    <col min="8709" max="8709" width="19" style="1" customWidth="1"/>
    <col min="8710" max="8710" width="32" style="1" customWidth="1"/>
    <col min="8711" max="8960" width="40.7109375" style="1"/>
    <col min="8961" max="8961" width="7.28515625" style="1" customWidth="1"/>
    <col min="8962" max="8962" width="34.42578125" style="1" customWidth="1"/>
    <col min="8963" max="8963" width="31.42578125" style="1" customWidth="1"/>
    <col min="8964" max="8964" width="18.7109375" style="1" customWidth="1"/>
    <col min="8965" max="8965" width="19" style="1" customWidth="1"/>
    <col min="8966" max="8966" width="32" style="1" customWidth="1"/>
    <col min="8967" max="9216" width="40.7109375" style="1"/>
    <col min="9217" max="9217" width="7.28515625" style="1" customWidth="1"/>
    <col min="9218" max="9218" width="34.42578125" style="1" customWidth="1"/>
    <col min="9219" max="9219" width="31.42578125" style="1" customWidth="1"/>
    <col min="9220" max="9220" width="18.7109375" style="1" customWidth="1"/>
    <col min="9221" max="9221" width="19" style="1" customWidth="1"/>
    <col min="9222" max="9222" width="32" style="1" customWidth="1"/>
    <col min="9223" max="9472" width="40.7109375" style="1"/>
    <col min="9473" max="9473" width="7.28515625" style="1" customWidth="1"/>
    <col min="9474" max="9474" width="34.42578125" style="1" customWidth="1"/>
    <col min="9475" max="9475" width="31.42578125" style="1" customWidth="1"/>
    <col min="9476" max="9476" width="18.7109375" style="1" customWidth="1"/>
    <col min="9477" max="9477" width="19" style="1" customWidth="1"/>
    <col min="9478" max="9478" width="32" style="1" customWidth="1"/>
    <col min="9479" max="9728" width="40.7109375" style="1"/>
    <col min="9729" max="9729" width="7.28515625" style="1" customWidth="1"/>
    <col min="9730" max="9730" width="34.42578125" style="1" customWidth="1"/>
    <col min="9731" max="9731" width="31.42578125" style="1" customWidth="1"/>
    <col min="9732" max="9732" width="18.7109375" style="1" customWidth="1"/>
    <col min="9733" max="9733" width="19" style="1" customWidth="1"/>
    <col min="9734" max="9734" width="32" style="1" customWidth="1"/>
    <col min="9735" max="9984" width="40.7109375" style="1"/>
    <col min="9985" max="9985" width="7.28515625" style="1" customWidth="1"/>
    <col min="9986" max="9986" width="34.42578125" style="1" customWidth="1"/>
    <col min="9987" max="9987" width="31.42578125" style="1" customWidth="1"/>
    <col min="9988" max="9988" width="18.7109375" style="1" customWidth="1"/>
    <col min="9989" max="9989" width="19" style="1" customWidth="1"/>
    <col min="9990" max="9990" width="32" style="1" customWidth="1"/>
    <col min="9991" max="10240" width="40.7109375" style="1"/>
    <col min="10241" max="10241" width="7.28515625" style="1" customWidth="1"/>
    <col min="10242" max="10242" width="34.42578125" style="1" customWidth="1"/>
    <col min="10243" max="10243" width="31.42578125" style="1" customWidth="1"/>
    <col min="10244" max="10244" width="18.7109375" style="1" customWidth="1"/>
    <col min="10245" max="10245" width="19" style="1" customWidth="1"/>
    <col min="10246" max="10246" width="32" style="1" customWidth="1"/>
    <col min="10247" max="10496" width="40.7109375" style="1"/>
    <col min="10497" max="10497" width="7.28515625" style="1" customWidth="1"/>
    <col min="10498" max="10498" width="34.42578125" style="1" customWidth="1"/>
    <col min="10499" max="10499" width="31.42578125" style="1" customWidth="1"/>
    <col min="10500" max="10500" width="18.7109375" style="1" customWidth="1"/>
    <col min="10501" max="10501" width="19" style="1" customWidth="1"/>
    <col min="10502" max="10502" width="32" style="1" customWidth="1"/>
    <col min="10503" max="10752" width="40.7109375" style="1"/>
    <col min="10753" max="10753" width="7.28515625" style="1" customWidth="1"/>
    <col min="10754" max="10754" width="34.42578125" style="1" customWidth="1"/>
    <col min="10755" max="10755" width="31.42578125" style="1" customWidth="1"/>
    <col min="10756" max="10756" width="18.7109375" style="1" customWidth="1"/>
    <col min="10757" max="10757" width="19" style="1" customWidth="1"/>
    <col min="10758" max="10758" width="32" style="1" customWidth="1"/>
    <col min="10759" max="11008" width="40.7109375" style="1"/>
    <col min="11009" max="11009" width="7.28515625" style="1" customWidth="1"/>
    <col min="11010" max="11010" width="34.42578125" style="1" customWidth="1"/>
    <col min="11011" max="11011" width="31.42578125" style="1" customWidth="1"/>
    <col min="11012" max="11012" width="18.7109375" style="1" customWidth="1"/>
    <col min="11013" max="11013" width="19" style="1" customWidth="1"/>
    <col min="11014" max="11014" width="32" style="1" customWidth="1"/>
    <col min="11015" max="11264" width="40.7109375" style="1"/>
    <col min="11265" max="11265" width="7.28515625" style="1" customWidth="1"/>
    <col min="11266" max="11266" width="34.42578125" style="1" customWidth="1"/>
    <col min="11267" max="11267" width="31.42578125" style="1" customWidth="1"/>
    <col min="11268" max="11268" width="18.7109375" style="1" customWidth="1"/>
    <col min="11269" max="11269" width="19" style="1" customWidth="1"/>
    <col min="11270" max="11270" width="32" style="1" customWidth="1"/>
    <col min="11271" max="11520" width="40.7109375" style="1"/>
    <col min="11521" max="11521" width="7.28515625" style="1" customWidth="1"/>
    <col min="11522" max="11522" width="34.42578125" style="1" customWidth="1"/>
    <col min="11523" max="11523" width="31.42578125" style="1" customWidth="1"/>
    <col min="11524" max="11524" width="18.7109375" style="1" customWidth="1"/>
    <col min="11525" max="11525" width="19" style="1" customWidth="1"/>
    <col min="11526" max="11526" width="32" style="1" customWidth="1"/>
    <col min="11527" max="11776" width="40.7109375" style="1"/>
    <col min="11777" max="11777" width="7.28515625" style="1" customWidth="1"/>
    <col min="11778" max="11778" width="34.42578125" style="1" customWidth="1"/>
    <col min="11779" max="11779" width="31.42578125" style="1" customWidth="1"/>
    <col min="11780" max="11780" width="18.7109375" style="1" customWidth="1"/>
    <col min="11781" max="11781" width="19" style="1" customWidth="1"/>
    <col min="11782" max="11782" width="32" style="1" customWidth="1"/>
    <col min="11783" max="12032" width="40.7109375" style="1"/>
    <col min="12033" max="12033" width="7.28515625" style="1" customWidth="1"/>
    <col min="12034" max="12034" width="34.42578125" style="1" customWidth="1"/>
    <col min="12035" max="12035" width="31.42578125" style="1" customWidth="1"/>
    <col min="12036" max="12036" width="18.7109375" style="1" customWidth="1"/>
    <col min="12037" max="12037" width="19" style="1" customWidth="1"/>
    <col min="12038" max="12038" width="32" style="1" customWidth="1"/>
    <col min="12039" max="12288" width="40.7109375" style="1"/>
    <col min="12289" max="12289" width="7.28515625" style="1" customWidth="1"/>
    <col min="12290" max="12290" width="34.42578125" style="1" customWidth="1"/>
    <col min="12291" max="12291" width="31.42578125" style="1" customWidth="1"/>
    <col min="12292" max="12292" width="18.7109375" style="1" customWidth="1"/>
    <col min="12293" max="12293" width="19" style="1" customWidth="1"/>
    <col min="12294" max="12294" width="32" style="1" customWidth="1"/>
    <col min="12295" max="12544" width="40.7109375" style="1"/>
    <col min="12545" max="12545" width="7.28515625" style="1" customWidth="1"/>
    <col min="12546" max="12546" width="34.42578125" style="1" customWidth="1"/>
    <col min="12547" max="12547" width="31.42578125" style="1" customWidth="1"/>
    <col min="12548" max="12548" width="18.7109375" style="1" customWidth="1"/>
    <col min="12549" max="12549" width="19" style="1" customWidth="1"/>
    <col min="12550" max="12550" width="32" style="1" customWidth="1"/>
    <col min="12551" max="12800" width="40.7109375" style="1"/>
    <col min="12801" max="12801" width="7.28515625" style="1" customWidth="1"/>
    <col min="12802" max="12802" width="34.42578125" style="1" customWidth="1"/>
    <col min="12803" max="12803" width="31.42578125" style="1" customWidth="1"/>
    <col min="12804" max="12804" width="18.7109375" style="1" customWidth="1"/>
    <col min="12805" max="12805" width="19" style="1" customWidth="1"/>
    <col min="12806" max="12806" width="32" style="1" customWidth="1"/>
    <col min="12807" max="13056" width="40.7109375" style="1"/>
    <col min="13057" max="13057" width="7.28515625" style="1" customWidth="1"/>
    <col min="13058" max="13058" width="34.42578125" style="1" customWidth="1"/>
    <col min="13059" max="13059" width="31.42578125" style="1" customWidth="1"/>
    <col min="13060" max="13060" width="18.7109375" style="1" customWidth="1"/>
    <col min="13061" max="13061" width="19" style="1" customWidth="1"/>
    <col min="13062" max="13062" width="32" style="1" customWidth="1"/>
    <col min="13063" max="13312" width="40.7109375" style="1"/>
    <col min="13313" max="13313" width="7.28515625" style="1" customWidth="1"/>
    <col min="13314" max="13314" width="34.42578125" style="1" customWidth="1"/>
    <col min="13315" max="13315" width="31.42578125" style="1" customWidth="1"/>
    <col min="13316" max="13316" width="18.7109375" style="1" customWidth="1"/>
    <col min="13317" max="13317" width="19" style="1" customWidth="1"/>
    <col min="13318" max="13318" width="32" style="1" customWidth="1"/>
    <col min="13319" max="13568" width="40.7109375" style="1"/>
    <col min="13569" max="13569" width="7.28515625" style="1" customWidth="1"/>
    <col min="13570" max="13570" width="34.42578125" style="1" customWidth="1"/>
    <col min="13571" max="13571" width="31.42578125" style="1" customWidth="1"/>
    <col min="13572" max="13572" width="18.7109375" style="1" customWidth="1"/>
    <col min="13573" max="13573" width="19" style="1" customWidth="1"/>
    <col min="13574" max="13574" width="32" style="1" customWidth="1"/>
    <col min="13575" max="13824" width="40.7109375" style="1"/>
    <col min="13825" max="13825" width="7.28515625" style="1" customWidth="1"/>
    <col min="13826" max="13826" width="34.42578125" style="1" customWidth="1"/>
    <col min="13827" max="13827" width="31.42578125" style="1" customWidth="1"/>
    <col min="13828" max="13828" width="18.7109375" style="1" customWidth="1"/>
    <col min="13829" max="13829" width="19" style="1" customWidth="1"/>
    <col min="13830" max="13830" width="32" style="1" customWidth="1"/>
    <col min="13831" max="14080" width="40.7109375" style="1"/>
    <col min="14081" max="14081" width="7.28515625" style="1" customWidth="1"/>
    <col min="14082" max="14082" width="34.42578125" style="1" customWidth="1"/>
    <col min="14083" max="14083" width="31.42578125" style="1" customWidth="1"/>
    <col min="14084" max="14084" width="18.7109375" style="1" customWidth="1"/>
    <col min="14085" max="14085" width="19" style="1" customWidth="1"/>
    <col min="14086" max="14086" width="32" style="1" customWidth="1"/>
    <col min="14087" max="14336" width="40.7109375" style="1"/>
    <col min="14337" max="14337" width="7.28515625" style="1" customWidth="1"/>
    <col min="14338" max="14338" width="34.42578125" style="1" customWidth="1"/>
    <col min="14339" max="14339" width="31.42578125" style="1" customWidth="1"/>
    <col min="14340" max="14340" width="18.7109375" style="1" customWidth="1"/>
    <col min="14341" max="14341" width="19" style="1" customWidth="1"/>
    <col min="14342" max="14342" width="32" style="1" customWidth="1"/>
    <col min="14343" max="14592" width="40.7109375" style="1"/>
    <col min="14593" max="14593" width="7.28515625" style="1" customWidth="1"/>
    <col min="14594" max="14594" width="34.42578125" style="1" customWidth="1"/>
    <col min="14595" max="14595" width="31.42578125" style="1" customWidth="1"/>
    <col min="14596" max="14596" width="18.7109375" style="1" customWidth="1"/>
    <col min="14597" max="14597" width="19" style="1" customWidth="1"/>
    <col min="14598" max="14598" width="32" style="1" customWidth="1"/>
    <col min="14599" max="14848" width="40.7109375" style="1"/>
    <col min="14849" max="14849" width="7.28515625" style="1" customWidth="1"/>
    <col min="14850" max="14850" width="34.42578125" style="1" customWidth="1"/>
    <col min="14851" max="14851" width="31.42578125" style="1" customWidth="1"/>
    <col min="14852" max="14852" width="18.7109375" style="1" customWidth="1"/>
    <col min="14853" max="14853" width="19" style="1" customWidth="1"/>
    <col min="14854" max="14854" width="32" style="1" customWidth="1"/>
    <col min="14855" max="15104" width="40.7109375" style="1"/>
    <col min="15105" max="15105" width="7.28515625" style="1" customWidth="1"/>
    <col min="15106" max="15106" width="34.42578125" style="1" customWidth="1"/>
    <col min="15107" max="15107" width="31.42578125" style="1" customWidth="1"/>
    <col min="15108" max="15108" width="18.7109375" style="1" customWidth="1"/>
    <col min="15109" max="15109" width="19" style="1" customWidth="1"/>
    <col min="15110" max="15110" width="32" style="1" customWidth="1"/>
    <col min="15111" max="15360" width="40.7109375" style="1"/>
    <col min="15361" max="15361" width="7.28515625" style="1" customWidth="1"/>
    <col min="15362" max="15362" width="34.42578125" style="1" customWidth="1"/>
    <col min="15363" max="15363" width="31.42578125" style="1" customWidth="1"/>
    <col min="15364" max="15364" width="18.7109375" style="1" customWidth="1"/>
    <col min="15365" max="15365" width="19" style="1" customWidth="1"/>
    <col min="15366" max="15366" width="32" style="1" customWidth="1"/>
    <col min="15367" max="15616" width="40.7109375" style="1"/>
    <col min="15617" max="15617" width="7.28515625" style="1" customWidth="1"/>
    <col min="15618" max="15618" width="34.42578125" style="1" customWidth="1"/>
    <col min="15619" max="15619" width="31.42578125" style="1" customWidth="1"/>
    <col min="15620" max="15620" width="18.7109375" style="1" customWidth="1"/>
    <col min="15621" max="15621" width="19" style="1" customWidth="1"/>
    <col min="15622" max="15622" width="32" style="1" customWidth="1"/>
    <col min="15623" max="15872" width="40.7109375" style="1"/>
    <col min="15873" max="15873" width="7.28515625" style="1" customWidth="1"/>
    <col min="15874" max="15874" width="34.42578125" style="1" customWidth="1"/>
    <col min="15875" max="15875" width="31.42578125" style="1" customWidth="1"/>
    <col min="15876" max="15876" width="18.7109375" style="1" customWidth="1"/>
    <col min="15877" max="15877" width="19" style="1" customWidth="1"/>
    <col min="15878" max="15878" width="32" style="1" customWidth="1"/>
    <col min="15879" max="16128" width="40.7109375" style="1"/>
    <col min="16129" max="16129" width="7.28515625" style="1" customWidth="1"/>
    <col min="16130" max="16130" width="34.42578125" style="1" customWidth="1"/>
    <col min="16131" max="16131" width="31.42578125" style="1" customWidth="1"/>
    <col min="16132" max="16132" width="18.7109375" style="1" customWidth="1"/>
    <col min="16133" max="16133" width="19" style="1" customWidth="1"/>
    <col min="16134" max="16134" width="32" style="1" customWidth="1"/>
    <col min="16135" max="16384" width="40.7109375" style="1"/>
  </cols>
  <sheetData>
    <row r="1" spans="1:18" ht="15.75" x14ac:dyDescent="0.2">
      <c r="F1" s="142" t="s">
        <v>118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0.75" customHeight="1" x14ac:dyDescent="0.2">
      <c r="E2" s="143"/>
    </row>
    <row r="3" spans="1:18" ht="15.75" x14ac:dyDescent="0.2">
      <c r="A3" s="299" t="s">
        <v>265</v>
      </c>
      <c r="B3" s="299"/>
      <c r="C3" s="299"/>
      <c r="D3" s="299"/>
      <c r="E3" s="299"/>
      <c r="F3" s="299"/>
    </row>
    <row r="4" spans="1:18" ht="15" x14ac:dyDescent="0.25">
      <c r="A4" s="298" t="s">
        <v>361</v>
      </c>
      <c r="B4" s="298"/>
      <c r="C4" s="298"/>
      <c r="D4" s="298"/>
      <c r="E4" s="298"/>
      <c r="F4" s="298"/>
    </row>
    <row r="5" spans="1:18" x14ac:dyDescent="0.2">
      <c r="A5" s="300" t="s">
        <v>157</v>
      </c>
      <c r="B5" s="300"/>
      <c r="C5" s="300"/>
      <c r="D5" s="300"/>
      <c r="E5" s="300"/>
      <c r="F5" s="300"/>
    </row>
    <row r="6" spans="1:18" ht="15.75" x14ac:dyDescent="0.25">
      <c r="A6" s="301" t="s">
        <v>387</v>
      </c>
      <c r="B6" s="301"/>
      <c r="C6" s="301"/>
      <c r="D6" s="301"/>
      <c r="E6" s="301"/>
      <c r="F6" s="301"/>
    </row>
    <row r="7" spans="1:18" ht="1.5" customHeight="1" thickBot="1" x14ac:dyDescent="0.25"/>
    <row r="8" spans="1:18" ht="13.5" thickBot="1" x14ac:dyDescent="0.25">
      <c r="A8" s="302"/>
      <c r="B8" s="305" t="s">
        <v>266</v>
      </c>
      <c r="C8" s="305"/>
      <c r="D8" s="306" t="s">
        <v>267</v>
      </c>
      <c r="E8" s="306"/>
      <c r="F8" s="307" t="s">
        <v>163</v>
      </c>
      <c r="G8" s="145"/>
      <c r="H8" s="145"/>
      <c r="I8" s="145"/>
      <c r="J8" s="145"/>
      <c r="K8" s="145"/>
    </row>
    <row r="9" spans="1:18" ht="36.75" thickBot="1" x14ac:dyDescent="0.25">
      <c r="A9" s="303"/>
      <c r="B9" s="305"/>
      <c r="C9" s="305"/>
      <c r="D9" s="187" t="s">
        <v>388</v>
      </c>
      <c r="E9" s="187" t="s">
        <v>389</v>
      </c>
      <c r="F9" s="307"/>
      <c r="G9" s="145"/>
      <c r="H9" s="145"/>
      <c r="I9" s="145"/>
      <c r="J9" s="145"/>
      <c r="K9" s="145"/>
    </row>
    <row r="10" spans="1:18" ht="13.5" thickBot="1" x14ac:dyDescent="0.25">
      <c r="A10" s="303"/>
      <c r="B10" s="305" t="s">
        <v>268</v>
      </c>
      <c r="C10" s="305" t="s">
        <v>269</v>
      </c>
      <c r="D10" s="308" t="s">
        <v>270</v>
      </c>
      <c r="E10" s="308" t="s">
        <v>271</v>
      </c>
      <c r="F10" s="307"/>
      <c r="G10" s="145"/>
      <c r="H10" s="145"/>
      <c r="I10" s="145"/>
      <c r="J10" s="145"/>
      <c r="K10" s="145"/>
    </row>
    <row r="11" spans="1:18" ht="13.5" thickBot="1" x14ac:dyDescent="0.25">
      <c r="A11" s="304"/>
      <c r="B11" s="305"/>
      <c r="C11" s="305"/>
      <c r="D11" s="308"/>
      <c r="E11" s="308"/>
      <c r="F11" s="307"/>
      <c r="G11" s="145"/>
      <c r="H11" s="145"/>
      <c r="I11" s="145"/>
      <c r="J11" s="145"/>
      <c r="K11" s="145"/>
    </row>
    <row r="12" spans="1:18" s="145" customFormat="1" ht="110.25" customHeight="1" thickBot="1" x14ac:dyDescent="0.25">
      <c r="A12" s="146">
        <v>1</v>
      </c>
      <c r="B12" s="147" t="s">
        <v>272</v>
      </c>
      <c r="C12" s="148" t="s">
        <v>273</v>
      </c>
      <c r="D12" s="149">
        <v>63239.57</v>
      </c>
      <c r="E12" s="149">
        <v>1015.03</v>
      </c>
      <c r="F12" s="150"/>
    </row>
    <row r="13" spans="1:18" s="145" customFormat="1" ht="60" customHeight="1" thickBot="1" x14ac:dyDescent="0.25">
      <c r="A13" s="146">
        <v>2</v>
      </c>
      <c r="B13" s="151" t="s">
        <v>274</v>
      </c>
      <c r="C13" s="152"/>
      <c r="D13" s="153">
        <v>0</v>
      </c>
      <c r="E13" s="149">
        <v>0</v>
      </c>
      <c r="F13" s="154"/>
    </row>
    <row r="14" spans="1:18" ht="40.5" customHeight="1" thickBot="1" x14ac:dyDescent="0.25">
      <c r="A14" s="155"/>
      <c r="B14" s="156" t="s">
        <v>275</v>
      </c>
      <c r="C14" s="152" t="s">
        <v>377</v>
      </c>
      <c r="D14" s="157">
        <v>0</v>
      </c>
      <c r="E14" s="158">
        <v>0</v>
      </c>
      <c r="F14" s="154"/>
      <c r="G14" s="145"/>
      <c r="H14" s="145"/>
      <c r="I14" s="145"/>
      <c r="J14" s="145"/>
      <c r="K14" s="145"/>
    </row>
    <row r="15" spans="1:18" ht="114" customHeight="1" thickBot="1" x14ac:dyDescent="0.25">
      <c r="A15" s="155"/>
      <c r="B15" s="156" t="s">
        <v>375</v>
      </c>
      <c r="C15" s="152" t="s">
        <v>376</v>
      </c>
      <c r="D15" s="157">
        <v>0</v>
      </c>
      <c r="E15" s="158">
        <v>0</v>
      </c>
      <c r="F15" s="154"/>
      <c r="G15" s="145"/>
      <c r="H15" s="145"/>
      <c r="I15" s="145"/>
      <c r="J15" s="145"/>
      <c r="K15" s="145"/>
    </row>
    <row r="16" spans="1:18" s="145" customFormat="1" ht="72" customHeight="1" thickBot="1" x14ac:dyDescent="0.25">
      <c r="A16" s="146">
        <v>3</v>
      </c>
      <c r="B16" s="151" t="s">
        <v>276</v>
      </c>
      <c r="C16" s="152"/>
      <c r="D16" s="153">
        <f>D17+D18+D19+D20</f>
        <v>56489.1</v>
      </c>
      <c r="E16" s="153">
        <f>E17+E18+E19+E20</f>
        <v>13906.2</v>
      </c>
      <c r="F16" s="150"/>
    </row>
    <row r="17" spans="1:11" ht="66.75" customHeight="1" thickBot="1" x14ac:dyDescent="0.25">
      <c r="A17" s="155"/>
      <c r="B17" s="156" t="s">
        <v>277</v>
      </c>
      <c r="C17" s="152" t="s">
        <v>278</v>
      </c>
      <c r="D17" s="159">
        <v>38243</v>
      </c>
      <c r="E17" s="158">
        <v>9344.6</v>
      </c>
      <c r="F17" s="160" t="s">
        <v>279</v>
      </c>
      <c r="G17" s="145"/>
      <c r="H17" s="145"/>
      <c r="I17" s="145"/>
      <c r="J17" s="145"/>
      <c r="K17" s="145"/>
    </row>
    <row r="18" spans="1:11" ht="96" customHeight="1" thickBot="1" x14ac:dyDescent="0.25">
      <c r="A18" s="155"/>
      <c r="B18" s="156" t="s">
        <v>280</v>
      </c>
      <c r="C18" s="152" t="s">
        <v>281</v>
      </c>
      <c r="D18" s="159">
        <v>18246.099999999999</v>
      </c>
      <c r="E18" s="158">
        <v>4561.6000000000004</v>
      </c>
      <c r="F18" s="160" t="s">
        <v>282</v>
      </c>
      <c r="G18" s="145"/>
      <c r="H18" s="145"/>
      <c r="I18" s="145"/>
      <c r="J18" s="145"/>
      <c r="K18" s="145"/>
    </row>
    <row r="19" spans="1:11" ht="59.25" customHeight="1" thickBot="1" x14ac:dyDescent="0.25">
      <c r="A19" s="155"/>
      <c r="B19" s="156" t="s">
        <v>283</v>
      </c>
      <c r="C19" s="152" t="s">
        <v>284</v>
      </c>
      <c r="D19" s="159">
        <v>0</v>
      </c>
      <c r="E19" s="158">
        <v>0</v>
      </c>
      <c r="F19" s="161"/>
      <c r="G19" s="145"/>
      <c r="H19" s="145"/>
      <c r="I19" s="145"/>
      <c r="J19" s="145"/>
      <c r="K19" s="145"/>
    </row>
    <row r="20" spans="1:11" ht="48" customHeight="1" thickBot="1" x14ac:dyDescent="0.25">
      <c r="A20" s="155"/>
      <c r="B20" s="156" t="s">
        <v>285</v>
      </c>
      <c r="C20" s="152"/>
      <c r="D20" s="159">
        <v>0</v>
      </c>
      <c r="E20" s="158">
        <v>0</v>
      </c>
      <c r="F20" s="161"/>
      <c r="G20" s="145"/>
      <c r="H20" s="145"/>
      <c r="I20" s="145"/>
      <c r="J20" s="145"/>
      <c r="K20" s="145"/>
    </row>
    <row r="21" spans="1:11" s="145" customFormat="1" ht="99" customHeight="1" thickBot="1" x14ac:dyDescent="0.25">
      <c r="A21" s="146">
        <v>4</v>
      </c>
      <c r="B21" s="151" t="s">
        <v>286</v>
      </c>
      <c r="C21" s="152" t="s">
        <v>287</v>
      </c>
      <c r="D21" s="153">
        <v>868.2</v>
      </c>
      <c r="E21" s="149">
        <v>23.25</v>
      </c>
      <c r="F21" s="148" t="s">
        <v>288</v>
      </c>
    </row>
    <row r="22" spans="1:11" s="145" customFormat="1" ht="44.25" customHeight="1" thickBot="1" x14ac:dyDescent="0.25">
      <c r="A22" s="146">
        <v>5</v>
      </c>
      <c r="B22" s="151" t="s">
        <v>289</v>
      </c>
      <c r="C22" s="152"/>
      <c r="D22" s="153">
        <f>D26+D25+D24+D23</f>
        <v>4267</v>
      </c>
      <c r="E22" s="153">
        <f>E26+E25+E24+E23</f>
        <v>354.08</v>
      </c>
      <c r="F22" s="150"/>
    </row>
    <row r="23" spans="1:11" ht="36" customHeight="1" thickBot="1" x14ac:dyDescent="0.25">
      <c r="A23" s="155"/>
      <c r="B23" s="156" t="s">
        <v>290</v>
      </c>
      <c r="C23" s="152" t="s">
        <v>291</v>
      </c>
      <c r="D23" s="159">
        <v>465</v>
      </c>
      <c r="E23" s="158">
        <v>10</v>
      </c>
      <c r="F23" s="161"/>
      <c r="G23" s="145"/>
      <c r="H23" s="145"/>
      <c r="I23" s="145"/>
      <c r="J23" s="145"/>
      <c r="K23" s="145"/>
    </row>
    <row r="24" spans="1:11" ht="24" customHeight="1" thickBot="1" x14ac:dyDescent="0.25">
      <c r="A24" s="155"/>
      <c r="B24" s="156" t="s">
        <v>292</v>
      </c>
      <c r="C24" s="152" t="s">
        <v>293</v>
      </c>
      <c r="D24" s="159">
        <v>2632</v>
      </c>
      <c r="E24" s="158">
        <v>344.08</v>
      </c>
      <c r="F24" s="161"/>
      <c r="G24" s="145"/>
      <c r="H24" s="145"/>
      <c r="I24" s="145"/>
      <c r="J24" s="145"/>
      <c r="K24" s="145"/>
    </row>
    <row r="25" spans="1:11" ht="36.75" thickBot="1" x14ac:dyDescent="0.25">
      <c r="A25" s="155"/>
      <c r="B25" s="156" t="s">
        <v>294</v>
      </c>
      <c r="C25" s="152" t="s">
        <v>295</v>
      </c>
      <c r="D25" s="159">
        <v>560</v>
      </c>
      <c r="E25" s="158">
        <v>0</v>
      </c>
      <c r="F25" s="161"/>
      <c r="G25" s="145"/>
      <c r="H25" s="145"/>
      <c r="I25" s="145"/>
      <c r="J25" s="145"/>
      <c r="K25" s="145"/>
    </row>
    <row r="26" spans="1:11" ht="60.75" thickBot="1" x14ac:dyDescent="0.25">
      <c r="A26" s="155"/>
      <c r="B26" s="156" t="s">
        <v>296</v>
      </c>
      <c r="C26" s="152" t="s">
        <v>297</v>
      </c>
      <c r="D26" s="159">
        <v>610</v>
      </c>
      <c r="E26" s="158">
        <v>0</v>
      </c>
      <c r="F26" s="161"/>
      <c r="G26" s="145"/>
      <c r="H26" s="145"/>
      <c r="I26" s="145"/>
      <c r="J26" s="145"/>
      <c r="K26" s="145"/>
    </row>
    <row r="27" spans="1:11" s="145" customFormat="1" ht="75" customHeight="1" thickBot="1" x14ac:dyDescent="0.25">
      <c r="A27" s="146">
        <v>6</v>
      </c>
      <c r="B27" s="151" t="s">
        <v>298</v>
      </c>
      <c r="C27" s="152" t="s">
        <v>299</v>
      </c>
      <c r="D27" s="153">
        <v>1672.6</v>
      </c>
      <c r="E27" s="149">
        <v>0</v>
      </c>
      <c r="F27" s="162"/>
    </row>
    <row r="28" spans="1:11" s="145" customFormat="1" ht="60.75" customHeight="1" thickBot="1" x14ac:dyDescent="0.25">
      <c r="A28" s="146">
        <v>7</v>
      </c>
      <c r="B28" s="147" t="s">
        <v>300</v>
      </c>
      <c r="C28" s="163"/>
      <c r="D28" s="149">
        <f>D29+D30+D31+D32</f>
        <v>10905</v>
      </c>
      <c r="E28" s="149">
        <f>E29+E30+E31+E32</f>
        <v>11.14</v>
      </c>
      <c r="F28" s="150"/>
    </row>
    <row r="29" spans="1:11" s="145" customFormat="1" ht="71.25" customHeight="1" thickBot="1" x14ac:dyDescent="0.25">
      <c r="A29" s="146"/>
      <c r="B29" s="148" t="s">
        <v>301</v>
      </c>
      <c r="C29" s="163" t="s">
        <v>302</v>
      </c>
      <c r="D29" s="164">
        <v>645</v>
      </c>
      <c r="E29" s="158">
        <v>0</v>
      </c>
      <c r="F29" s="162"/>
    </row>
    <row r="30" spans="1:11" s="145" customFormat="1" ht="36" customHeight="1" thickBot="1" x14ac:dyDescent="0.25">
      <c r="A30" s="146"/>
      <c r="B30" s="148" t="s">
        <v>303</v>
      </c>
      <c r="C30" s="163" t="s">
        <v>304</v>
      </c>
      <c r="D30" s="164">
        <v>440</v>
      </c>
      <c r="E30" s="158">
        <v>11.14</v>
      </c>
      <c r="F30" s="162"/>
    </row>
    <row r="31" spans="1:11" s="145" customFormat="1" ht="28.5" customHeight="1" thickBot="1" x14ac:dyDescent="0.25">
      <c r="A31" s="146"/>
      <c r="B31" s="148" t="s">
        <v>305</v>
      </c>
      <c r="C31" s="163" t="s">
        <v>306</v>
      </c>
      <c r="D31" s="164">
        <v>9300</v>
      </c>
      <c r="E31" s="158">
        <v>0</v>
      </c>
      <c r="F31" s="162"/>
    </row>
    <row r="32" spans="1:11" s="145" customFormat="1" ht="51.75" customHeight="1" thickBot="1" x14ac:dyDescent="0.25">
      <c r="A32" s="146"/>
      <c r="B32" s="165" t="s">
        <v>307</v>
      </c>
      <c r="C32" s="163" t="s">
        <v>308</v>
      </c>
      <c r="D32" s="164">
        <v>520</v>
      </c>
      <c r="E32" s="158">
        <v>0</v>
      </c>
      <c r="F32" s="162"/>
    </row>
    <row r="33" spans="1:10" s="145" customFormat="1" ht="156" customHeight="1" thickBot="1" x14ac:dyDescent="0.25">
      <c r="A33" s="146">
        <v>8</v>
      </c>
      <c r="B33" s="151" t="s">
        <v>309</v>
      </c>
      <c r="C33" s="152" t="s">
        <v>310</v>
      </c>
      <c r="D33" s="153">
        <v>26875.31</v>
      </c>
      <c r="E33" s="149">
        <v>958.46</v>
      </c>
      <c r="F33" s="162" t="s">
        <v>311</v>
      </c>
    </row>
    <row r="34" spans="1:10" s="145" customFormat="1" ht="90.75" customHeight="1" thickBot="1" x14ac:dyDescent="0.25">
      <c r="A34" s="146">
        <v>9</v>
      </c>
      <c r="B34" s="151" t="s">
        <v>312</v>
      </c>
      <c r="C34" s="152"/>
      <c r="D34" s="153">
        <f>D35+D36+D37+D38+D39+D40+D41</f>
        <v>34690.1</v>
      </c>
      <c r="E34" s="153">
        <f>E35+E36+E37+E38+E39+E40+E41</f>
        <v>4003.65</v>
      </c>
      <c r="F34" s="162" t="s">
        <v>383</v>
      </c>
    </row>
    <row r="35" spans="1:10" s="145" customFormat="1" ht="43.5" customHeight="1" thickBot="1" x14ac:dyDescent="0.25">
      <c r="A35" s="146"/>
      <c r="B35" s="166" t="s">
        <v>313</v>
      </c>
      <c r="C35" s="152" t="s">
        <v>314</v>
      </c>
      <c r="D35" s="164">
        <v>4580</v>
      </c>
      <c r="E35" s="158">
        <v>1247.8</v>
      </c>
      <c r="F35" s="162" t="s">
        <v>315</v>
      </c>
    </row>
    <row r="36" spans="1:10" s="145" customFormat="1" ht="39" customHeight="1" thickBot="1" x14ac:dyDescent="0.25">
      <c r="A36" s="146"/>
      <c r="B36" s="166" t="s">
        <v>316</v>
      </c>
      <c r="C36" s="152" t="s">
        <v>317</v>
      </c>
      <c r="D36" s="164">
        <v>15734</v>
      </c>
      <c r="E36" s="158">
        <v>357.69</v>
      </c>
      <c r="F36" s="162" t="s">
        <v>318</v>
      </c>
    </row>
    <row r="37" spans="1:10" s="145" customFormat="1" ht="36.75" thickBot="1" x14ac:dyDescent="0.25">
      <c r="A37" s="146"/>
      <c r="B37" s="166" t="s">
        <v>319</v>
      </c>
      <c r="C37" s="152" t="s">
        <v>320</v>
      </c>
      <c r="D37" s="164">
        <v>4280.1000000000004</v>
      </c>
      <c r="E37" s="158">
        <v>1981.68</v>
      </c>
      <c r="F37" s="162" t="s">
        <v>385</v>
      </c>
    </row>
    <row r="38" spans="1:10" s="145" customFormat="1" ht="25.5" customHeight="1" thickBot="1" x14ac:dyDescent="0.25">
      <c r="A38" s="146"/>
      <c r="B38" s="166" t="s">
        <v>321</v>
      </c>
      <c r="C38" s="152" t="s">
        <v>322</v>
      </c>
      <c r="D38" s="164">
        <v>7307</v>
      </c>
      <c r="E38" s="158">
        <v>376.88</v>
      </c>
      <c r="F38" s="162" t="s">
        <v>382</v>
      </c>
    </row>
    <row r="39" spans="1:10" s="145" customFormat="1" ht="37.5" customHeight="1" thickBot="1" x14ac:dyDescent="0.25">
      <c r="A39" s="146"/>
      <c r="B39" s="166" t="s">
        <v>323</v>
      </c>
      <c r="C39" s="152" t="s">
        <v>324</v>
      </c>
      <c r="D39" s="164">
        <v>2789</v>
      </c>
      <c r="E39" s="158">
        <v>39.6</v>
      </c>
      <c r="F39" s="162"/>
    </row>
    <row r="40" spans="1:10" s="145" customFormat="1" ht="25.5" customHeight="1" thickBot="1" x14ac:dyDescent="0.25">
      <c r="A40" s="146"/>
      <c r="B40" s="166" t="s">
        <v>325</v>
      </c>
      <c r="C40" s="152" t="s">
        <v>326</v>
      </c>
      <c r="D40" s="164">
        <v>0</v>
      </c>
      <c r="E40" s="158">
        <v>0</v>
      </c>
      <c r="F40" s="162"/>
    </row>
    <row r="41" spans="1:10" s="145" customFormat="1" ht="25.5" customHeight="1" thickBot="1" x14ac:dyDescent="0.25">
      <c r="A41" s="146"/>
      <c r="B41" s="166" t="s">
        <v>327</v>
      </c>
      <c r="C41" s="152" t="s">
        <v>328</v>
      </c>
      <c r="D41" s="164">
        <v>0</v>
      </c>
      <c r="E41" s="158">
        <v>0</v>
      </c>
      <c r="F41" s="162"/>
    </row>
    <row r="42" spans="1:10" s="145" customFormat="1" ht="28.5" customHeight="1" thickBot="1" x14ac:dyDescent="0.25">
      <c r="A42" s="146">
        <v>10</v>
      </c>
      <c r="B42" s="151" t="s">
        <v>374</v>
      </c>
      <c r="C42" s="152" t="s">
        <v>329</v>
      </c>
      <c r="D42" s="153">
        <v>0</v>
      </c>
      <c r="E42" s="149">
        <v>0</v>
      </c>
      <c r="F42" s="162"/>
    </row>
    <row r="43" spans="1:10" s="169" customFormat="1" ht="50.25" customHeight="1" thickBot="1" x14ac:dyDescent="0.25">
      <c r="A43" s="146">
        <v>11</v>
      </c>
      <c r="B43" s="151" t="s">
        <v>330</v>
      </c>
      <c r="C43" s="152" t="s">
        <v>331</v>
      </c>
      <c r="D43" s="153">
        <v>1772</v>
      </c>
      <c r="E43" s="149">
        <v>313.67</v>
      </c>
      <c r="F43" s="162" t="s">
        <v>332</v>
      </c>
      <c r="G43" s="167"/>
      <c r="H43" s="167"/>
      <c r="I43" s="167"/>
      <c r="J43" s="168"/>
    </row>
    <row r="44" spans="1:10" ht="44.25" customHeight="1" thickBot="1" x14ac:dyDescent="0.25">
      <c r="A44" s="155">
        <v>12</v>
      </c>
      <c r="B44" s="147" t="s">
        <v>333</v>
      </c>
      <c r="C44" s="160" t="s">
        <v>334</v>
      </c>
      <c r="D44" s="170">
        <f>D45+D46+D47+D48+D49</f>
        <v>6280.8</v>
      </c>
      <c r="E44" s="170">
        <f>E45+E46+E47+E48+E49</f>
        <v>54.47</v>
      </c>
      <c r="F44" s="161"/>
    </row>
    <row r="45" spans="1:10" ht="33" customHeight="1" thickBot="1" x14ac:dyDescent="0.25">
      <c r="A45" s="155"/>
      <c r="B45" s="160" t="s">
        <v>335</v>
      </c>
      <c r="C45" s="160"/>
      <c r="D45" s="171">
        <v>645.29999999999995</v>
      </c>
      <c r="E45" s="171">
        <v>0</v>
      </c>
      <c r="F45" s="161"/>
    </row>
    <row r="46" spans="1:10" ht="33.75" customHeight="1" thickBot="1" x14ac:dyDescent="0.25">
      <c r="A46" s="155"/>
      <c r="B46" s="160" t="s">
        <v>336</v>
      </c>
      <c r="C46" s="160"/>
      <c r="D46" s="171">
        <v>0</v>
      </c>
      <c r="E46" s="171">
        <v>0</v>
      </c>
      <c r="F46" s="161"/>
    </row>
    <row r="47" spans="1:10" ht="30" customHeight="1" thickBot="1" x14ac:dyDescent="0.25">
      <c r="A47" s="155"/>
      <c r="B47" s="160" t="s">
        <v>378</v>
      </c>
      <c r="C47" s="160"/>
      <c r="D47" s="171">
        <v>299</v>
      </c>
      <c r="E47" s="171">
        <v>0</v>
      </c>
      <c r="F47" s="161"/>
    </row>
    <row r="48" spans="1:10" ht="32.25" customHeight="1" thickBot="1" x14ac:dyDescent="0.25">
      <c r="A48" s="155"/>
      <c r="B48" s="160" t="s">
        <v>337</v>
      </c>
      <c r="C48" s="160"/>
      <c r="D48" s="171">
        <v>4536.5</v>
      </c>
      <c r="E48" s="171">
        <v>54.47</v>
      </c>
      <c r="F48" s="161"/>
    </row>
    <row r="49" spans="1:6" ht="39.75" customHeight="1" thickBot="1" x14ac:dyDescent="0.25">
      <c r="A49" s="155"/>
      <c r="B49" s="160" t="s">
        <v>379</v>
      </c>
      <c r="C49" s="160"/>
      <c r="D49" s="171">
        <v>800</v>
      </c>
      <c r="E49" s="171">
        <v>0</v>
      </c>
      <c r="F49" s="161"/>
    </row>
    <row r="50" spans="1:6" ht="36.75" thickBot="1" x14ac:dyDescent="0.25">
      <c r="A50" s="155">
        <v>13</v>
      </c>
      <c r="B50" s="147" t="s">
        <v>338</v>
      </c>
      <c r="C50" s="160" t="s">
        <v>339</v>
      </c>
      <c r="D50" s="170">
        <v>15</v>
      </c>
      <c r="E50" s="170">
        <v>0</v>
      </c>
      <c r="F50" s="161"/>
    </row>
    <row r="51" spans="1:6" ht="24.75" thickBot="1" x14ac:dyDescent="0.25">
      <c r="A51" s="155">
        <v>14</v>
      </c>
      <c r="B51" s="147" t="s">
        <v>340</v>
      </c>
      <c r="C51" s="160" t="s">
        <v>341</v>
      </c>
      <c r="D51" s="170">
        <v>1440</v>
      </c>
      <c r="E51" s="170">
        <v>0</v>
      </c>
      <c r="F51" s="161"/>
    </row>
    <row r="52" spans="1:6" ht="29.25" customHeight="1" thickBot="1" x14ac:dyDescent="0.25">
      <c r="A52" s="155">
        <v>15</v>
      </c>
      <c r="B52" s="147" t="s">
        <v>342</v>
      </c>
      <c r="C52" s="160" t="s">
        <v>343</v>
      </c>
      <c r="D52" s="170">
        <v>75</v>
      </c>
      <c r="E52" s="170">
        <v>0</v>
      </c>
      <c r="F52" s="161"/>
    </row>
    <row r="53" spans="1:6" ht="32.25" customHeight="1" thickBot="1" x14ac:dyDescent="0.25">
      <c r="A53" s="155">
        <v>16</v>
      </c>
      <c r="B53" s="147" t="s">
        <v>344</v>
      </c>
      <c r="C53" s="160" t="s">
        <v>345</v>
      </c>
      <c r="D53" s="170">
        <f>D54+D55</f>
        <v>2590</v>
      </c>
      <c r="E53" s="170">
        <f>E54+E55</f>
        <v>0</v>
      </c>
      <c r="F53" s="161"/>
    </row>
    <row r="54" spans="1:6" ht="36.75" thickBot="1" x14ac:dyDescent="0.25">
      <c r="A54" s="155"/>
      <c r="B54" s="160" t="s">
        <v>346</v>
      </c>
      <c r="C54" s="160"/>
      <c r="D54" s="171">
        <v>1340</v>
      </c>
      <c r="E54" s="171">
        <v>0</v>
      </c>
      <c r="F54" s="161"/>
    </row>
    <row r="55" spans="1:6" ht="36.75" thickBot="1" x14ac:dyDescent="0.25">
      <c r="A55" s="155"/>
      <c r="B55" s="160" t="s">
        <v>347</v>
      </c>
      <c r="C55" s="160"/>
      <c r="D55" s="171">
        <v>1250</v>
      </c>
      <c r="E55" s="171">
        <v>0</v>
      </c>
      <c r="F55" s="161"/>
    </row>
    <row r="56" spans="1:6" ht="24.75" thickBot="1" x14ac:dyDescent="0.25">
      <c r="A56" s="155">
        <v>17</v>
      </c>
      <c r="B56" s="147" t="s">
        <v>348</v>
      </c>
      <c r="C56" s="160"/>
      <c r="D56" s="170">
        <v>1135</v>
      </c>
      <c r="E56" s="170">
        <v>70</v>
      </c>
      <c r="F56" s="161"/>
    </row>
    <row r="57" spans="1:6" ht="48.75" thickBot="1" x14ac:dyDescent="0.25">
      <c r="A57" s="155">
        <v>18</v>
      </c>
      <c r="B57" s="147" t="s">
        <v>349</v>
      </c>
      <c r="C57" s="160"/>
      <c r="D57" s="170">
        <f>D59+D58</f>
        <v>2268.9</v>
      </c>
      <c r="E57" s="170">
        <f>E59+E58</f>
        <v>284.92</v>
      </c>
      <c r="F57" s="161"/>
    </row>
    <row r="58" spans="1:6" ht="24.75" thickBot="1" x14ac:dyDescent="0.25">
      <c r="A58" s="155"/>
      <c r="B58" s="160" t="s">
        <v>350</v>
      </c>
      <c r="C58" s="160"/>
      <c r="D58" s="171">
        <v>1068.9000000000001</v>
      </c>
      <c r="E58" s="171">
        <v>95.89</v>
      </c>
      <c r="F58" s="161" t="s">
        <v>351</v>
      </c>
    </row>
    <row r="59" spans="1:6" ht="36.75" thickBot="1" x14ac:dyDescent="0.25">
      <c r="A59" s="155"/>
      <c r="B59" s="160" t="s">
        <v>352</v>
      </c>
      <c r="C59" s="160"/>
      <c r="D59" s="171">
        <v>1200</v>
      </c>
      <c r="E59" s="171">
        <v>189.03</v>
      </c>
      <c r="F59" s="161"/>
    </row>
    <row r="60" spans="1:6" ht="36.75" thickBot="1" x14ac:dyDescent="0.25">
      <c r="A60" s="155">
        <v>19</v>
      </c>
      <c r="B60" s="147" t="s">
        <v>353</v>
      </c>
      <c r="C60" s="160" t="s">
        <v>354</v>
      </c>
      <c r="D60" s="170">
        <v>0</v>
      </c>
      <c r="E60" s="170">
        <v>0</v>
      </c>
      <c r="F60" s="161"/>
    </row>
    <row r="61" spans="1:6" ht="48.75" thickBot="1" x14ac:dyDescent="0.25">
      <c r="A61" s="155">
        <v>20</v>
      </c>
      <c r="B61" s="172" t="s">
        <v>355</v>
      </c>
      <c r="C61" s="160" t="s">
        <v>356</v>
      </c>
      <c r="D61" s="170">
        <v>24894.799999999999</v>
      </c>
      <c r="E61" s="170">
        <v>4258.28</v>
      </c>
      <c r="F61" s="161" t="s">
        <v>357</v>
      </c>
    </row>
    <row r="62" spans="1:6" ht="24.75" thickBot="1" x14ac:dyDescent="0.25">
      <c r="A62" s="155">
        <v>21</v>
      </c>
      <c r="B62" s="173" t="s">
        <v>358</v>
      </c>
      <c r="C62" s="160" t="s">
        <v>359</v>
      </c>
      <c r="D62" s="170">
        <v>300</v>
      </c>
      <c r="E62" s="170">
        <v>40.770000000000003</v>
      </c>
      <c r="F62" s="161"/>
    </row>
    <row r="63" spans="1:6" ht="60.75" thickBot="1" x14ac:dyDescent="0.25">
      <c r="A63" s="155">
        <v>22</v>
      </c>
      <c r="B63" s="188" t="s">
        <v>380</v>
      </c>
      <c r="C63" s="160" t="s">
        <v>381</v>
      </c>
      <c r="D63" s="170">
        <v>1377.58</v>
      </c>
      <c r="E63" s="170">
        <v>0</v>
      </c>
      <c r="F63" s="161"/>
    </row>
    <row r="64" spans="1:6" ht="19.5" thickBot="1" x14ac:dyDescent="0.25">
      <c r="A64" s="155"/>
      <c r="B64" s="174" t="s">
        <v>360</v>
      </c>
      <c r="C64" s="175"/>
      <c r="D64" s="176">
        <f>D62+D61+D60+D57+D56+D53+D52+D51+D50+D44+D43+D34+D33+D28+D27+D22+D21+D16+D13+D12+D63+D42</f>
        <v>241155.96</v>
      </c>
      <c r="E64" s="176">
        <f>E62+E61+E60+E57+E56+E53+E52+E51+E50+E44+E43+E34+E33+E28+E27+E22+E21+E16+E13+E12+E63+E42</f>
        <v>25293.919999999998</v>
      </c>
      <c r="F64" s="177"/>
    </row>
    <row r="69" spans="3:6" x14ac:dyDescent="0.2">
      <c r="F69" s="198"/>
    </row>
    <row r="72" spans="3:6" x14ac:dyDescent="0.2">
      <c r="C72" s="141"/>
      <c r="F72" s="198"/>
    </row>
    <row r="73" spans="3:6" x14ac:dyDescent="0.2">
      <c r="C73" s="141"/>
      <c r="D73" s="199"/>
      <c r="E73" s="200"/>
      <c r="F73" s="198"/>
    </row>
    <row r="74" spans="3:6" x14ac:dyDescent="0.2">
      <c r="D74" s="201"/>
      <c r="E74" s="202"/>
    </row>
    <row r="75" spans="3:6" x14ac:dyDescent="0.2">
      <c r="D75" s="201"/>
      <c r="E75" s="202"/>
    </row>
    <row r="76" spans="3:6" x14ac:dyDescent="0.2">
      <c r="D76" s="201"/>
      <c r="E76" s="202"/>
    </row>
    <row r="77" spans="3:6" x14ac:dyDescent="0.2">
      <c r="C77" s="141"/>
      <c r="D77" s="201"/>
      <c r="E77" s="202"/>
      <c r="F77" s="198"/>
    </row>
    <row r="79" spans="3:6" x14ac:dyDescent="0.2">
      <c r="C79" s="141"/>
      <c r="F79" s="198"/>
    </row>
    <row r="80" spans="3:6" x14ac:dyDescent="0.2">
      <c r="D80" s="199"/>
      <c r="E80" s="200"/>
    </row>
    <row r="81" spans="3:6" x14ac:dyDescent="0.2">
      <c r="D81" s="199"/>
      <c r="E81" s="200"/>
    </row>
    <row r="82" spans="3:6" x14ac:dyDescent="0.2">
      <c r="D82" s="199"/>
      <c r="E82" s="200"/>
    </row>
    <row r="83" spans="3:6" x14ac:dyDescent="0.2">
      <c r="D83" s="199"/>
      <c r="E83" s="200"/>
    </row>
    <row r="84" spans="3:6" x14ac:dyDescent="0.2">
      <c r="C84" s="141"/>
      <c r="D84" s="199"/>
      <c r="E84" s="200"/>
      <c r="F84" s="198"/>
    </row>
    <row r="85" spans="3:6" x14ac:dyDescent="0.2">
      <c r="D85" s="201"/>
      <c r="E85" s="202"/>
    </row>
    <row r="86" spans="3:6" x14ac:dyDescent="0.2">
      <c r="D86" s="201"/>
      <c r="E86" s="202"/>
    </row>
    <row r="87" spans="3:6" x14ac:dyDescent="0.2">
      <c r="D87" s="201"/>
      <c r="E87" s="202"/>
    </row>
    <row r="88" spans="3:6" x14ac:dyDescent="0.2">
      <c r="C88" s="141"/>
      <c r="D88" s="201"/>
      <c r="E88" s="202"/>
      <c r="F88" s="198"/>
    </row>
    <row r="95" spans="3:6" x14ac:dyDescent="0.2">
      <c r="C95" s="141"/>
      <c r="F95" s="198"/>
    </row>
    <row r="96" spans="3:6" x14ac:dyDescent="0.2">
      <c r="C96" s="141"/>
      <c r="D96" s="199"/>
      <c r="E96" s="200"/>
      <c r="F96" s="198"/>
    </row>
    <row r="97" spans="3:6" x14ac:dyDescent="0.2">
      <c r="D97" s="201"/>
      <c r="E97" s="202"/>
    </row>
    <row r="98" spans="3:6" x14ac:dyDescent="0.2">
      <c r="D98" s="201"/>
      <c r="E98" s="202"/>
    </row>
    <row r="99" spans="3:6" x14ac:dyDescent="0.2">
      <c r="D99" s="201"/>
      <c r="E99" s="202"/>
    </row>
    <row r="100" spans="3:6" x14ac:dyDescent="0.2">
      <c r="D100" s="201"/>
      <c r="E100" s="202"/>
    </row>
    <row r="101" spans="3:6" x14ac:dyDescent="0.2">
      <c r="D101" s="201"/>
      <c r="E101" s="202"/>
    </row>
    <row r="102" spans="3:6" x14ac:dyDescent="0.2">
      <c r="D102" s="201"/>
      <c r="E102" s="202"/>
    </row>
    <row r="103" spans="3:6" x14ac:dyDescent="0.2">
      <c r="D103" s="201"/>
      <c r="E103" s="202"/>
    </row>
    <row r="104" spans="3:6" x14ac:dyDescent="0.2">
      <c r="C104" s="141"/>
      <c r="D104" s="201"/>
      <c r="E104" s="202"/>
      <c r="F104" s="198"/>
    </row>
    <row r="105" spans="3:6" x14ac:dyDescent="0.2">
      <c r="C105" s="141"/>
      <c r="F105" s="198"/>
    </row>
    <row r="106" spans="3:6" x14ac:dyDescent="0.2">
      <c r="D106" s="199"/>
      <c r="E106" s="200"/>
    </row>
    <row r="107" spans="3:6" x14ac:dyDescent="0.2">
      <c r="D107" s="199"/>
      <c r="E107" s="200"/>
    </row>
    <row r="108" spans="3:6" x14ac:dyDescent="0.2">
      <c r="D108" s="199"/>
      <c r="E108" s="200"/>
    </row>
    <row r="109" spans="3:6" x14ac:dyDescent="0.2">
      <c r="C109" s="141"/>
      <c r="D109" s="199"/>
      <c r="E109" s="200"/>
      <c r="F109" s="198"/>
    </row>
    <row r="110" spans="3:6" x14ac:dyDescent="0.2">
      <c r="D110" s="201"/>
      <c r="E110" s="202"/>
    </row>
    <row r="111" spans="3:6" x14ac:dyDescent="0.2">
      <c r="C111" s="141"/>
      <c r="D111" s="201"/>
      <c r="E111" s="202"/>
      <c r="F111" s="198"/>
    </row>
    <row r="112" spans="3:6" x14ac:dyDescent="0.2">
      <c r="C112" s="141"/>
      <c r="F112" s="198"/>
    </row>
    <row r="113" spans="3:6" x14ac:dyDescent="0.2">
      <c r="D113" s="199"/>
      <c r="E113" s="200"/>
    </row>
    <row r="114" spans="3:6" x14ac:dyDescent="0.2">
      <c r="C114" s="141"/>
      <c r="D114" s="199"/>
      <c r="E114" s="200"/>
      <c r="F114" s="198"/>
    </row>
    <row r="115" spans="3:6" x14ac:dyDescent="0.2">
      <c r="D115" s="201"/>
      <c r="E115" s="202"/>
    </row>
    <row r="116" spans="3:6" x14ac:dyDescent="0.2">
      <c r="C116" s="141"/>
      <c r="D116" s="201"/>
      <c r="E116" s="202"/>
      <c r="F116" s="198"/>
    </row>
    <row r="117" spans="3:6" x14ac:dyDescent="0.2">
      <c r="C117" s="141"/>
      <c r="F117" s="198"/>
    </row>
    <row r="118" spans="3:6" x14ac:dyDescent="0.2">
      <c r="C118" s="141"/>
      <c r="F118" s="198"/>
    </row>
    <row r="119" spans="3:6" x14ac:dyDescent="0.2">
      <c r="C119" s="141"/>
      <c r="F119" s="198"/>
    </row>
    <row r="120" spans="3:6" x14ac:dyDescent="0.2">
      <c r="C120" s="203"/>
      <c r="D120" s="196"/>
      <c r="E120" s="196"/>
      <c r="F120" s="196"/>
    </row>
    <row r="121" spans="3:6" x14ac:dyDescent="0.2">
      <c r="E121" s="197"/>
    </row>
    <row r="123" spans="3:6" x14ac:dyDescent="0.2">
      <c r="E123" s="140"/>
    </row>
    <row r="65522" spans="4:4" x14ac:dyDescent="0.2">
      <c r="D65522" s="140">
        <f>SUM(D1:D65521)</f>
        <v>599802.81999999995</v>
      </c>
    </row>
  </sheetData>
  <mergeCells count="12">
    <mergeCell ref="A4:F4"/>
    <mergeCell ref="A3:F3"/>
    <mergeCell ref="A5:F5"/>
    <mergeCell ref="A6:F6"/>
    <mergeCell ref="A8:A11"/>
    <mergeCell ref="B8:C9"/>
    <mergeCell ref="D8:E8"/>
    <mergeCell ref="F8:F11"/>
    <mergeCell ref="E10:E11"/>
    <mergeCell ref="C10:C11"/>
    <mergeCell ref="D10:D11"/>
    <mergeCell ref="B10:B11"/>
  </mergeCells>
  <phoneticPr fontId="28" type="noConversion"/>
  <pageMargins left="0.7" right="0.7" top="0.75" bottom="0.75" header="0.3" footer="0.3"/>
  <pageSetup paperSize="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1" sqref="I11"/>
    </sheetView>
  </sheetViews>
  <sheetFormatPr defaultRowHeight="12.75" x14ac:dyDescent="0.2"/>
  <cols>
    <col min="5" max="5" width="18.5703125" customWidth="1"/>
    <col min="8" max="8" width="16.140625" customWidth="1"/>
  </cols>
  <sheetData>
    <row r="1" spans="1:9" x14ac:dyDescent="0.2">
      <c r="A1">
        <v>29501.1</v>
      </c>
      <c r="C1">
        <v>76740.3</v>
      </c>
    </row>
    <row r="2" spans="1:9" x14ac:dyDescent="0.2">
      <c r="A2">
        <v>1817.9</v>
      </c>
      <c r="B2">
        <v>36036.5</v>
      </c>
      <c r="C2">
        <v>81152.2</v>
      </c>
    </row>
    <row r="3" spans="1:9" x14ac:dyDescent="0.2">
      <c r="A3">
        <v>450</v>
      </c>
      <c r="B3">
        <v>127412.8</v>
      </c>
      <c r="C3">
        <v>8563.7000000000007</v>
      </c>
      <c r="E3" s="114">
        <v>788987.9</v>
      </c>
      <c r="F3">
        <v>301780.8</v>
      </c>
      <c r="H3" s="115">
        <v>781758.2</v>
      </c>
      <c r="I3">
        <v>294837.3</v>
      </c>
    </row>
    <row r="4" spans="1:9" x14ac:dyDescent="0.2">
      <c r="A4">
        <v>145</v>
      </c>
      <c r="B4">
        <v>6699.7</v>
      </c>
      <c r="C4">
        <v>20799</v>
      </c>
      <c r="E4" s="116">
        <v>108669</v>
      </c>
      <c r="F4">
        <v>90379.1</v>
      </c>
      <c r="H4" s="117">
        <v>90789.3</v>
      </c>
      <c r="I4">
        <v>90379.1</v>
      </c>
    </row>
    <row r="5" spans="1:9" x14ac:dyDescent="0.2">
      <c r="A5">
        <v>85</v>
      </c>
      <c r="B5">
        <f>SUM(B2:B4)</f>
        <v>170149</v>
      </c>
      <c r="C5">
        <v>959</v>
      </c>
      <c r="E5" s="116">
        <v>27208.2</v>
      </c>
      <c r="F5">
        <v>1501.7</v>
      </c>
      <c r="H5" s="116">
        <v>27208.2</v>
      </c>
      <c r="I5">
        <v>1501.7</v>
      </c>
    </row>
    <row r="6" spans="1:9" x14ac:dyDescent="0.2">
      <c r="A6">
        <v>112.2</v>
      </c>
      <c r="C6">
        <v>798</v>
      </c>
      <c r="E6" s="116">
        <v>1891</v>
      </c>
      <c r="F6">
        <v>550</v>
      </c>
      <c r="H6" s="115">
        <v>1891</v>
      </c>
      <c r="I6">
        <v>550</v>
      </c>
    </row>
    <row r="7" spans="1:9" x14ac:dyDescent="0.2">
      <c r="A7">
        <v>2889.5</v>
      </c>
      <c r="C7">
        <v>869</v>
      </c>
      <c r="E7" s="116">
        <v>12958.1</v>
      </c>
      <c r="F7">
        <v>5897.1</v>
      </c>
      <c r="H7" s="117">
        <v>12958.1</v>
      </c>
      <c r="I7">
        <v>5897.1</v>
      </c>
    </row>
    <row r="8" spans="1:9" x14ac:dyDescent="0.2">
      <c r="A8">
        <v>7716.2</v>
      </c>
      <c r="C8">
        <f>SUM(C1:C7)</f>
        <v>189881.2</v>
      </c>
      <c r="E8" s="116">
        <v>2000</v>
      </c>
      <c r="F8">
        <v>2000</v>
      </c>
      <c r="H8" s="116">
        <v>2000</v>
      </c>
      <c r="I8">
        <v>2000</v>
      </c>
    </row>
    <row r="9" spans="1:9" x14ac:dyDescent="0.2">
      <c r="A9">
        <v>1254.5</v>
      </c>
      <c r="E9" s="116">
        <v>396285.96</v>
      </c>
      <c r="F9">
        <v>14673.7</v>
      </c>
      <c r="H9" s="117">
        <v>396285.96</v>
      </c>
      <c r="I9">
        <v>14673.7</v>
      </c>
    </row>
    <row r="10" spans="1:9" x14ac:dyDescent="0.2">
      <c r="A10">
        <v>722.3</v>
      </c>
      <c r="E10">
        <f>SUM(E3:E9)</f>
        <v>1338000.1599999999</v>
      </c>
      <c r="F10">
        <f>SUM(F3:F9)</f>
        <v>416782.4</v>
      </c>
      <c r="H10">
        <f>SUM(H3:H9)</f>
        <v>1312890.76</v>
      </c>
      <c r="I10">
        <f>SUM(I3:I9)</f>
        <v>409838.9</v>
      </c>
    </row>
    <row r="11" spans="1:9" x14ac:dyDescent="0.2">
      <c r="A11">
        <v>1662.2</v>
      </c>
    </row>
    <row r="12" spans="1:9" x14ac:dyDescent="0.2">
      <c r="A12">
        <v>36.5</v>
      </c>
      <c r="E12" s="138">
        <v>1338000.1599999999</v>
      </c>
      <c r="F12">
        <v>416782.4</v>
      </c>
    </row>
    <row r="13" spans="1:9" x14ac:dyDescent="0.2">
      <c r="A13">
        <v>194.5</v>
      </c>
    </row>
    <row r="14" spans="1:9" x14ac:dyDescent="0.2">
      <c r="A14">
        <v>5</v>
      </c>
    </row>
    <row r="15" spans="1:9" x14ac:dyDescent="0.2">
      <c r="A15">
        <v>1674</v>
      </c>
    </row>
    <row r="17" spans="1:1" x14ac:dyDescent="0.2">
      <c r="A17">
        <f>SUM(A1:A16)</f>
        <v>48265.899999999994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Лист1</vt:lpstr>
      <vt:lpstr>'Приложение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cp:lastPrinted>2020-07-28T06:49:01Z</cp:lastPrinted>
  <dcterms:created xsi:type="dcterms:W3CDTF">2007-10-25T07:17:21Z</dcterms:created>
  <dcterms:modified xsi:type="dcterms:W3CDTF">2020-07-28T09:11:05Z</dcterms:modified>
</cp:coreProperties>
</file>