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ППТ-Новоселье\Рабочая\21092021\"/>
    </mc:Choice>
  </mc:AlternateContent>
  <xr:revisionPtr revIDLastSave="0" documentId="13_ncr:1_{667D4817-679E-4889-B3CA-A3455ADD5636}" xr6:coauthVersionLast="47" xr6:coauthVersionMax="47" xr10:uidLastSave="{00000000-0000-0000-0000-000000000000}"/>
  <bookViews>
    <workbookView xWindow="1950" yWindow="600" windowWidth="14550" windowHeight="15600" activeTab="1" xr2:uid="{00000000-000D-0000-FFFF-FFFF00000000}"/>
  </bookViews>
  <sheets>
    <sheet name="Лист1" sheetId="1" r:id="rId1"/>
    <sheet name="Лист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6" i="3" l="1"/>
  <c r="H89" i="3"/>
  <c r="H72" i="3"/>
  <c r="H70" i="3"/>
  <c r="H66" i="3"/>
  <c r="H63" i="3"/>
  <c r="H61" i="3"/>
  <c r="H59" i="3"/>
  <c r="H56" i="3"/>
  <c r="H53" i="3"/>
  <c r="H51" i="3"/>
  <c r="H49" i="3"/>
  <c r="H47" i="3"/>
  <c r="H45" i="3"/>
  <c r="H36" i="3"/>
  <c r="H31" i="3"/>
  <c r="H28" i="3"/>
  <c r="H23" i="3"/>
  <c r="H19" i="3"/>
  <c r="H11" i="3"/>
  <c r="H4" i="3"/>
  <c r="H2" i="3"/>
  <c r="C93" i="3"/>
  <c r="D91" i="3"/>
  <c r="D87" i="3"/>
  <c r="D84" i="3"/>
  <c r="D82" i="3"/>
  <c r="D80" i="3"/>
  <c r="D78" i="3"/>
  <c r="D73" i="3"/>
  <c r="D70" i="3"/>
  <c r="D67" i="3"/>
  <c r="D50" i="3"/>
  <c r="D39" i="3"/>
  <c r="D35" i="3"/>
  <c r="D30" i="3"/>
  <c r="D24" i="3"/>
  <c r="D18" i="3"/>
  <c r="D14" i="3"/>
  <c r="D6" i="3"/>
  <c r="D2" i="3"/>
  <c r="H26" i="1" l="1"/>
  <c r="C23" i="1" l="1"/>
</calcChain>
</file>

<file path=xl/sharedStrings.xml><?xml version="1.0" encoding="utf-8"?>
<sst xmlns="http://schemas.openxmlformats.org/spreadsheetml/2006/main" count="441" uniqueCount="216">
  <si>
    <t>№</t>
  </si>
  <si>
    <t>Кадастровый номер</t>
  </si>
  <si>
    <t>S ЗУ, кв.м</t>
  </si>
  <si>
    <t>47:14:0504001:2693</t>
  </si>
  <si>
    <t>47:14:0504001:2695</t>
  </si>
  <si>
    <t>47:14:0504001:2698</t>
  </si>
  <si>
    <t>47:14:0504001:2705</t>
  </si>
  <si>
    <t>47:14:0504001:2707</t>
  </si>
  <si>
    <t>47:14:0504001:2704</t>
  </si>
  <si>
    <t>47:14:0504001:2710</t>
  </si>
  <si>
    <t>47:14:0504001:2703</t>
  </si>
  <si>
    <t>47:14:0504001:2702</t>
  </si>
  <si>
    <t>47:14:0504001:2694</t>
  </si>
  <si>
    <t>47:14:0504001:2709</t>
  </si>
  <si>
    <t>47:14:0504001:2696</t>
  </si>
  <si>
    <t>47:14:0504001:2697</t>
  </si>
  <si>
    <t>47:14:0504001:2712</t>
  </si>
  <si>
    <t>47:14:0504001:2700</t>
  </si>
  <si>
    <t>47:14:0504001:2701</t>
  </si>
  <si>
    <t>47:14:0504001:2711</t>
  </si>
  <si>
    <t>47:14:0504001:2708</t>
  </si>
  <si>
    <t>47:14:0504001:2706</t>
  </si>
  <si>
    <t>47:14:0504001:2699</t>
  </si>
  <si>
    <t>Итого</t>
  </si>
  <si>
    <t>№ п/п</t>
  </si>
  <si>
    <t>Способ образования земельного участка</t>
  </si>
  <si>
    <t xml:space="preserve">:ЗУ1 </t>
  </si>
  <si>
    <t>Раздел</t>
  </si>
  <si>
    <t xml:space="preserve">:ЗУ2 </t>
  </si>
  <si>
    <t>Перераспределение</t>
  </si>
  <si>
    <t>:ЗУ3</t>
  </si>
  <si>
    <t>:ЗУ4</t>
  </si>
  <si>
    <t xml:space="preserve">Перераспределение </t>
  </si>
  <si>
    <t>:ЗУ5</t>
  </si>
  <si>
    <t>:ЗУ6</t>
  </si>
  <si>
    <t>:ЗУ7</t>
  </si>
  <si>
    <t>Дошкольное, начальное и среднее общее образование</t>
  </si>
  <si>
    <t>:ЗУ8</t>
  </si>
  <si>
    <t>:ЗУ9</t>
  </si>
  <si>
    <t>Земельные участки (территории) общего пользования</t>
  </si>
  <si>
    <t>:ЗУ10</t>
  </si>
  <si>
    <t>Предоставление коммунальных услуг</t>
  </si>
  <si>
    <t>:ЗУ11</t>
  </si>
  <si>
    <t>:ЗУ12</t>
  </si>
  <si>
    <t>:ЗУ13</t>
  </si>
  <si>
    <t>:ЗУ14</t>
  </si>
  <si>
    <t>:ЗУ15</t>
  </si>
  <si>
    <t>:ЗУ16</t>
  </si>
  <si>
    <t>:ЗУ17</t>
  </si>
  <si>
    <t>Хранение автотранспорта</t>
  </si>
  <si>
    <t>:ЗУ18</t>
  </si>
  <si>
    <t>:ЗУ19</t>
  </si>
  <si>
    <t>:ЗУ20</t>
  </si>
  <si>
    <t>:ЗУ21</t>
  </si>
  <si>
    <t>-</t>
  </si>
  <si>
    <t>Обозначение образуемого земельного участка в соответствии с чертежом межевания территории</t>
  </si>
  <si>
    <t>Вид разрешенного использования образуемого земельного участка</t>
  </si>
  <si>
    <t>Площадь образуемого земельного участка, кв. м.</t>
  </si>
  <si>
    <t>Многоэтажная жилая застройка (высотная застройка)</t>
  </si>
  <si>
    <t>БЫЛО</t>
  </si>
  <si>
    <t>СТАЛО</t>
  </si>
  <si>
    <t>Площадь, кв. м</t>
  </si>
  <si>
    <t>:ЗУ1</t>
  </si>
  <si>
    <t>1.1</t>
  </si>
  <si>
    <t>47:14:0504001:2693:1</t>
  </si>
  <si>
    <t>2.1</t>
  </si>
  <si>
    <t>:ЗУ2</t>
  </si>
  <si>
    <t>47:14:0504001:2693:2</t>
  </si>
  <si>
    <t>47:14:0504001:2693:3</t>
  </si>
  <si>
    <t>9.1</t>
  </si>
  <si>
    <t>19.1</t>
  </si>
  <si>
    <t>47:14:0504001:2695:1</t>
  </si>
  <si>
    <t>47:14:0504001:2695:2</t>
  </si>
  <si>
    <t>47:14:0504001:2695:3</t>
  </si>
  <si>
    <t>47:14:0504001:2695:4</t>
  </si>
  <si>
    <t>47:14:0504001:2695:5</t>
  </si>
  <si>
    <t>47:14:0504001:2695:6</t>
  </si>
  <si>
    <t>21.2</t>
  </si>
  <si>
    <t>11.1</t>
  </si>
  <si>
    <t>20.14</t>
  </si>
  <si>
    <t>3.3</t>
  </si>
  <si>
    <t>4.2</t>
  </si>
  <si>
    <t>18.1</t>
  </si>
  <si>
    <t>47:14:0504001:2695:7</t>
  </si>
  <si>
    <t>47:14:0504001:2698:1</t>
  </si>
  <si>
    <t>47:14:0504001:2698:2</t>
  </si>
  <si>
    <t>47:14:0504001:2698:3</t>
  </si>
  <si>
    <t>2.4</t>
  </si>
  <si>
    <t>3.1</t>
  </si>
  <si>
    <t>20.16</t>
  </si>
  <si>
    <t>47:14:0504001:2705:1</t>
  </si>
  <si>
    <t>47:14:0504001:2705:2</t>
  </si>
  <si>
    <t>47:14:0504001:2705:3</t>
  </si>
  <si>
    <t>47:14:0504001:2705:4</t>
  </si>
  <si>
    <t>47:14:0504001:2705:5</t>
  </si>
  <si>
    <t>5.3</t>
  </si>
  <si>
    <t>15.1</t>
  </si>
  <si>
    <t>20.5</t>
  </si>
  <si>
    <t>17.1</t>
  </si>
  <si>
    <t>6.1</t>
  </si>
  <si>
    <t>47:14:0504001:2707:1</t>
  </si>
  <si>
    <t>47:14:0504001:2707:2</t>
  </si>
  <si>
    <t>47:14:0504001:2707:3</t>
  </si>
  <si>
    <t>47:14:0504001:2707:4</t>
  </si>
  <si>
    <t>47:14:0504001:2707:5</t>
  </si>
  <si>
    <t>17.2</t>
  </si>
  <si>
    <t>6.2</t>
  </si>
  <si>
    <t>20.6</t>
  </si>
  <si>
    <t>16.1</t>
  </si>
  <si>
    <t>8.3</t>
  </si>
  <si>
    <t>47:14:0504001:2704:1</t>
  </si>
  <si>
    <t>47:14:0504001:2704:2</t>
  </si>
  <si>
    <t>47:14:0504001:2704:3</t>
  </si>
  <si>
    <t>47:14:0504001:2704:4</t>
  </si>
  <si>
    <t>20.4</t>
  </si>
  <si>
    <t>3.2</t>
  </si>
  <si>
    <t>8.1</t>
  </si>
  <si>
    <t>7.1</t>
  </si>
  <si>
    <t>47:14:0504001:2710:1</t>
  </si>
  <si>
    <t>47:14:0504001:2710:2</t>
  </si>
  <si>
    <t>47:14:0504001:2710:3</t>
  </si>
  <si>
    <t>20.7</t>
  </si>
  <si>
    <t>8.2</t>
  </si>
  <si>
    <t>20.8</t>
  </si>
  <si>
    <t>8.4</t>
  </si>
  <si>
    <t>8.6</t>
  </si>
  <si>
    <t>47:14:0504001:2703:1</t>
  </si>
  <si>
    <t>47:14:0504001:2703:2</t>
  </si>
  <si>
    <t>47:14:0504001:2703:3</t>
  </si>
  <si>
    <t>47:14:0504001:2703:4</t>
  </si>
  <si>
    <t>47:14:0504001:2703:5</t>
  </si>
  <si>
    <t>47:14:0504001:2703:6</t>
  </si>
  <si>
    <t>47:14:0504001:2703:7</t>
  </si>
  <si>
    <t>47:14:0504001:2703:8</t>
  </si>
  <si>
    <t>47:14:0504001:2703:9</t>
  </si>
  <si>
    <t>18.2</t>
  </si>
  <si>
    <t>18.3</t>
  </si>
  <si>
    <t>20.13</t>
  </si>
  <si>
    <t>4.1</t>
  </si>
  <si>
    <t>3.4</t>
  </si>
  <si>
    <t>13.2</t>
  </si>
  <si>
    <t>7.3</t>
  </si>
  <si>
    <t>8.8</t>
  </si>
  <si>
    <t>10.1</t>
  </si>
  <si>
    <t>12.1</t>
  </si>
  <si>
    <t>47:14:0504001:2694:1</t>
  </si>
  <si>
    <t>47:14:0504001:2694:2</t>
  </si>
  <si>
    <t>47:14:0504001:2694:3</t>
  </si>
  <si>
    <t>47:14:0504001:2694:4</t>
  </si>
  <si>
    <t>47:14:0504001:2694:5</t>
  </si>
  <si>
    <t>47:14:0504001:2694:6</t>
  </si>
  <si>
    <t>47:14:0504001:2694:7</t>
  </si>
  <si>
    <t>47:14:0504001:2694:8</t>
  </si>
  <si>
    <t>5.2</t>
  </si>
  <si>
    <t>20.3</t>
  </si>
  <si>
    <t>2.5</t>
  </si>
  <si>
    <t>14.2</t>
  </si>
  <si>
    <t>2.6</t>
  </si>
  <si>
    <t>3.5</t>
  </si>
  <si>
    <t>20.15</t>
  </si>
  <si>
    <t>47:14:0504001:2694:9</t>
  </si>
  <si>
    <t>47:14:0504001:2694:10</t>
  </si>
  <si>
    <t>47:14:0504001:2694:11</t>
  </si>
  <si>
    <t>47:14:0504001:2694:12</t>
  </si>
  <si>
    <t>21.4</t>
  </si>
  <si>
    <t>3.7</t>
  </si>
  <si>
    <t>2.2</t>
  </si>
  <si>
    <t>13.1</t>
  </si>
  <si>
    <t>20.12</t>
  </si>
  <si>
    <t>7.2</t>
  </si>
  <si>
    <t>47:14:0504001:2694:13</t>
  </si>
  <si>
    <t>47:14:0504001:2694:14</t>
  </si>
  <si>
    <t>47:14:0504001:2694:15</t>
  </si>
  <si>
    <t>8.7</t>
  </si>
  <si>
    <t>20.11</t>
  </si>
  <si>
    <t>47:14:0504001:2709:1</t>
  </si>
  <si>
    <t>47:14:0504001:2709:2</t>
  </si>
  <si>
    <t>8.5</t>
  </si>
  <si>
    <t>20.10</t>
  </si>
  <si>
    <t>47:14:0504001:2696:1</t>
  </si>
  <si>
    <t>47:14:0504001:2696:2</t>
  </si>
  <si>
    <t>20.1</t>
  </si>
  <si>
    <t>5.1</t>
  </si>
  <si>
    <t>47:14:0504001:2699:1</t>
  </si>
  <si>
    <t>47:14:0504001:2697:1</t>
  </si>
  <si>
    <t>47:14:0504001:2697:2</t>
  </si>
  <si>
    <t>47:14:0504001:2697:3</t>
  </si>
  <si>
    <t>47:14:0504001:2697:4</t>
  </si>
  <si>
    <t>21.3</t>
  </si>
  <si>
    <t>20.2</t>
  </si>
  <si>
    <t>2.3</t>
  </si>
  <si>
    <t>14.1</t>
  </si>
  <si>
    <t>47:14:0504001:2712:1</t>
  </si>
  <si>
    <t>21.1</t>
  </si>
  <si>
    <t>47:14:0504001:2700:1</t>
  </si>
  <si>
    <t>3.6</t>
  </si>
  <si>
    <t>47:14:0504001:2701:1</t>
  </si>
  <si>
    <t>47:14:0504001:2711:1</t>
  </si>
  <si>
    <t>47:14:0504001:2711:2</t>
  </si>
  <si>
    <t>7.4</t>
  </si>
  <si>
    <t>47:14:0504001:2708:1</t>
  </si>
  <si>
    <t>47:14:0504001:2708:2</t>
  </si>
  <si>
    <t>20.9</t>
  </si>
  <si>
    <t>5.4</t>
  </si>
  <si>
    <t>4.3</t>
  </si>
  <si>
    <t>47:14:0504001:2694:16</t>
  </si>
  <si>
    <t>№№п/п</t>
  </si>
  <si>
    <t>Кадастровый номер изменяемого зеельного участка (его части)</t>
  </si>
  <si>
    <t>Площадь по координатам (с округлением)</t>
  </si>
  <si>
    <t>Площадь по координатам (без округления)</t>
  </si>
  <si>
    <t>Номер образуемого земельного участка / части земельного участка</t>
  </si>
  <si>
    <t>Площадь изменяемого земельного участка по ЕГРН (обозначение части образуемого земельного участка на чертеже межевания)</t>
  </si>
  <si>
    <t>№/№ п/п (обозначение части образуемого земельного участка на чертеже межевания)</t>
  </si>
  <si>
    <t>9</t>
  </si>
  <si>
    <t>22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</si>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</sst>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92D05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1" fontId="0" fillId="0" borderId="0" xfId="0" applyNumberFormat="1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3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9" fillId="0" borderId="0" xfId="0" applyNumberFormat="1" applyFont="1"/>
    <xf numFmtId="164" fontId="10" fillId="0" borderId="0" xfId="0" applyNumberFormat="1" applyFont="1"/>
    <xf numFmtId="0" fontId="11" fillId="0" borderId="0" xfId="0" applyFont="1"/>
    <xf numFmtId="1" fontId="7" fillId="0" borderId="1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0" fillId="0" borderId="0" xfId="0" applyNumberFormat="1" applyFont="1"/>
    <xf numFmtId="0" fontId="9" fillId="0" borderId="0" xfId="0" applyNumberFormat="1" applyFont="1"/>
    <xf numFmtId="0" fontId="3" fillId="0" borderId="1" xfId="0" applyFont="1" applyBorder="1" applyAlignment="1">
      <alignment vertical="center"/>
    </xf>
    <xf numFmtId="1" fontId="2" fillId="0" borderId="1" xfId="0" applyNumberFormat="1" applyFont="1" applyBorder="1"/>
    <xf numFmtId="1" fontId="3" fillId="0" borderId="1" xfId="0" applyNumberFormat="1" applyFont="1" applyBorder="1"/>
    <xf numFmtId="1" fontId="8" fillId="0" borderId="1" xfId="0" applyNumberFormat="1" applyFont="1" applyBorder="1"/>
    <xf numFmtId="1" fontId="13" fillId="0" borderId="1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/>
    <xf numFmtId="0" fontId="3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workbookViewId="0">
      <selection activeCell="H21" sqref="H21"/>
    </sheetView>
  </sheetViews>
  <sheetFormatPr defaultColWidth="17.28515625" defaultRowHeight="12.75" x14ac:dyDescent="0.2"/>
  <cols>
    <col min="1" max="1" width="6.42578125" style="30" customWidth="1"/>
    <col min="2" max="2" width="17.7109375" style="30" customWidth="1"/>
    <col min="3" max="3" width="10.7109375" style="30" customWidth="1"/>
    <col min="4" max="4" width="1.85546875" style="30" customWidth="1"/>
    <col min="5" max="5" width="2.42578125" style="30" customWidth="1"/>
    <col min="6" max="6" width="7.140625" style="30" customWidth="1"/>
    <col min="7" max="7" width="18" style="30" customWidth="1"/>
    <col min="8" max="8" width="14.28515625" style="30" customWidth="1"/>
    <col min="9" max="9" width="34.140625" style="30" customWidth="1"/>
    <col min="10" max="16384" width="17.28515625" style="30"/>
  </cols>
  <sheetData>
    <row r="1" spans="1:13" x14ac:dyDescent="0.2">
      <c r="A1" s="30" t="s">
        <v>59</v>
      </c>
      <c r="F1" s="30" t="s">
        <v>60</v>
      </c>
    </row>
    <row r="2" spans="1:13" ht="89.25" x14ac:dyDescent="0.2">
      <c r="A2" s="8" t="s">
        <v>0</v>
      </c>
      <c r="B2" s="8" t="s">
        <v>1</v>
      </c>
      <c r="C2" s="8" t="s">
        <v>2</v>
      </c>
      <c r="D2" s="36"/>
      <c r="E2" s="36"/>
      <c r="F2" s="37" t="s">
        <v>24</v>
      </c>
      <c r="G2" s="37" t="s">
        <v>55</v>
      </c>
      <c r="H2" s="37" t="s">
        <v>57</v>
      </c>
      <c r="I2" s="37" t="s">
        <v>56</v>
      </c>
      <c r="J2" s="37" t="s">
        <v>25</v>
      </c>
    </row>
    <row r="3" spans="1:13" ht="25.5" x14ac:dyDescent="0.2">
      <c r="A3" s="11">
        <v>1</v>
      </c>
      <c r="B3" s="8" t="s">
        <v>3</v>
      </c>
      <c r="C3" s="32">
        <v>25852</v>
      </c>
      <c r="F3" s="31">
        <v>1</v>
      </c>
      <c r="G3" s="37" t="s">
        <v>26</v>
      </c>
      <c r="H3" s="33">
        <v>20527</v>
      </c>
      <c r="I3" s="31" t="s">
        <v>58</v>
      </c>
      <c r="J3" s="31" t="s">
        <v>27</v>
      </c>
      <c r="M3" s="34"/>
    </row>
    <row r="4" spans="1:13" ht="25.5" x14ac:dyDescent="0.2">
      <c r="A4" s="11">
        <v>2</v>
      </c>
      <c r="B4" s="8" t="s">
        <v>4</v>
      </c>
      <c r="C4" s="32">
        <v>21107</v>
      </c>
      <c r="F4" s="31">
        <v>2</v>
      </c>
      <c r="G4" s="37" t="s">
        <v>28</v>
      </c>
      <c r="H4" s="33">
        <v>14203</v>
      </c>
      <c r="I4" s="31" t="s">
        <v>58</v>
      </c>
      <c r="J4" s="31" t="s">
        <v>29</v>
      </c>
    </row>
    <row r="5" spans="1:13" ht="25.5" x14ac:dyDescent="0.2">
      <c r="A5" s="11">
        <v>3</v>
      </c>
      <c r="B5" s="8" t="s">
        <v>5</v>
      </c>
      <c r="C5" s="32">
        <v>5618</v>
      </c>
      <c r="F5" s="31">
        <v>3</v>
      </c>
      <c r="G5" s="37" t="s">
        <v>30</v>
      </c>
      <c r="H5" s="33">
        <v>12496</v>
      </c>
      <c r="I5" s="31" t="s">
        <v>58</v>
      </c>
      <c r="J5" s="31" t="s">
        <v>29</v>
      </c>
    </row>
    <row r="6" spans="1:13" ht="25.5" x14ac:dyDescent="0.2">
      <c r="A6" s="11">
        <v>4</v>
      </c>
      <c r="B6" s="8" t="s">
        <v>6</v>
      </c>
      <c r="C6" s="32">
        <v>21527</v>
      </c>
      <c r="F6" s="31">
        <v>4</v>
      </c>
      <c r="G6" s="37" t="s">
        <v>31</v>
      </c>
      <c r="H6" s="33">
        <v>12719</v>
      </c>
      <c r="I6" s="31" t="s">
        <v>58</v>
      </c>
      <c r="J6" s="31" t="s">
        <v>32</v>
      </c>
    </row>
    <row r="7" spans="1:13" ht="25.5" x14ac:dyDescent="0.2">
      <c r="A7" s="11">
        <v>5</v>
      </c>
      <c r="B7" s="8" t="s">
        <v>7</v>
      </c>
      <c r="C7" s="32">
        <v>24059</v>
      </c>
      <c r="F7" s="31">
        <v>5</v>
      </c>
      <c r="G7" s="37" t="s">
        <v>33</v>
      </c>
      <c r="H7" s="33">
        <v>15599</v>
      </c>
      <c r="I7" s="31" t="s">
        <v>58</v>
      </c>
      <c r="J7" s="31" t="s">
        <v>29</v>
      </c>
    </row>
    <row r="8" spans="1:13" ht="25.5" x14ac:dyDescent="0.2">
      <c r="A8" s="11">
        <v>6</v>
      </c>
      <c r="B8" s="8" t="s">
        <v>8</v>
      </c>
      <c r="C8" s="32">
        <v>30854</v>
      </c>
      <c r="F8" s="31">
        <v>6</v>
      </c>
      <c r="G8" s="37" t="s">
        <v>34</v>
      </c>
      <c r="H8" s="33">
        <v>20036</v>
      </c>
      <c r="I8" s="31" t="s">
        <v>58</v>
      </c>
      <c r="J8" s="31" t="s">
        <v>29</v>
      </c>
    </row>
    <row r="9" spans="1:13" ht="25.5" x14ac:dyDescent="0.2">
      <c r="A9" s="11">
        <v>7</v>
      </c>
      <c r="B9" s="8" t="s">
        <v>9</v>
      </c>
      <c r="C9" s="32">
        <v>13046</v>
      </c>
      <c r="F9" s="31">
        <v>7</v>
      </c>
      <c r="G9" s="37" t="s">
        <v>35</v>
      </c>
      <c r="H9" s="33">
        <v>13302</v>
      </c>
      <c r="I9" s="31" t="s">
        <v>36</v>
      </c>
      <c r="J9" s="31" t="s">
        <v>32</v>
      </c>
    </row>
    <row r="10" spans="1:13" ht="25.5" x14ac:dyDescent="0.2">
      <c r="A10" s="11">
        <v>8</v>
      </c>
      <c r="B10" s="8" t="s">
        <v>10</v>
      </c>
      <c r="C10" s="32">
        <v>26380</v>
      </c>
      <c r="F10" s="31">
        <v>8</v>
      </c>
      <c r="G10" s="37" t="s">
        <v>37</v>
      </c>
      <c r="H10" s="33">
        <v>30674</v>
      </c>
      <c r="I10" s="31" t="s">
        <v>36</v>
      </c>
      <c r="J10" s="31" t="s">
        <v>29</v>
      </c>
    </row>
    <row r="11" spans="1:13" ht="25.5" x14ac:dyDescent="0.2">
      <c r="A11" s="11">
        <v>9</v>
      </c>
      <c r="B11" s="8" t="s">
        <v>11</v>
      </c>
      <c r="C11" s="32">
        <v>1500</v>
      </c>
      <c r="F11" s="31">
        <v>9</v>
      </c>
      <c r="G11" s="37" t="s">
        <v>38</v>
      </c>
      <c r="H11" s="33">
        <v>3625</v>
      </c>
      <c r="I11" s="31" t="s">
        <v>39</v>
      </c>
      <c r="J11" s="31" t="s">
        <v>27</v>
      </c>
    </row>
    <row r="12" spans="1:13" x14ac:dyDescent="0.2">
      <c r="A12" s="11">
        <v>10</v>
      </c>
      <c r="B12" s="8" t="s">
        <v>12</v>
      </c>
      <c r="C12" s="32">
        <v>13683</v>
      </c>
      <c r="F12" s="31">
        <v>10</v>
      </c>
      <c r="G12" s="37" t="s">
        <v>40</v>
      </c>
      <c r="H12" s="33">
        <v>218</v>
      </c>
      <c r="I12" s="31" t="s">
        <v>41</v>
      </c>
      <c r="J12" s="31" t="s">
        <v>32</v>
      </c>
    </row>
    <row r="13" spans="1:13" x14ac:dyDescent="0.2">
      <c r="A13" s="11">
        <v>11</v>
      </c>
      <c r="B13" s="8" t="s">
        <v>13</v>
      </c>
      <c r="C13" s="32">
        <v>4002</v>
      </c>
      <c r="F13" s="31">
        <v>11</v>
      </c>
      <c r="G13" s="37" t="s">
        <v>42</v>
      </c>
      <c r="H13" s="33">
        <v>215</v>
      </c>
      <c r="I13" s="31" t="s">
        <v>41</v>
      </c>
      <c r="J13" s="31" t="s">
        <v>29</v>
      </c>
    </row>
    <row r="14" spans="1:13" x14ac:dyDescent="0.2">
      <c r="A14" s="11">
        <v>12</v>
      </c>
      <c r="B14" s="8" t="s">
        <v>14</v>
      </c>
      <c r="C14" s="32">
        <v>6884</v>
      </c>
      <c r="F14" s="31">
        <v>12</v>
      </c>
      <c r="G14" s="37" t="s">
        <v>43</v>
      </c>
      <c r="H14" s="33">
        <v>100</v>
      </c>
      <c r="I14" s="31" t="s">
        <v>41</v>
      </c>
      <c r="J14" s="31" t="s">
        <v>29</v>
      </c>
    </row>
    <row r="15" spans="1:13" x14ac:dyDescent="0.2">
      <c r="A15" s="11">
        <v>13</v>
      </c>
      <c r="B15" s="8" t="s">
        <v>15</v>
      </c>
      <c r="C15" s="32">
        <v>7960</v>
      </c>
      <c r="F15" s="31">
        <v>13</v>
      </c>
      <c r="G15" s="37" t="s">
        <v>44</v>
      </c>
      <c r="H15" s="33">
        <v>135</v>
      </c>
      <c r="I15" s="31" t="s">
        <v>41</v>
      </c>
      <c r="J15" s="31" t="s">
        <v>32</v>
      </c>
    </row>
    <row r="16" spans="1:13" x14ac:dyDescent="0.2">
      <c r="A16" s="11">
        <v>14</v>
      </c>
      <c r="B16" s="8" t="s">
        <v>16</v>
      </c>
      <c r="C16" s="11">
        <v>138</v>
      </c>
      <c r="F16" s="31">
        <v>14</v>
      </c>
      <c r="G16" s="37" t="s">
        <v>45</v>
      </c>
      <c r="H16" s="33">
        <v>135</v>
      </c>
      <c r="I16" s="31" t="s">
        <v>41</v>
      </c>
      <c r="J16" s="31" t="s">
        <v>32</v>
      </c>
    </row>
    <row r="17" spans="1:10" x14ac:dyDescent="0.2">
      <c r="A17" s="11">
        <v>15</v>
      </c>
      <c r="B17" s="8" t="s">
        <v>17</v>
      </c>
      <c r="C17" s="11">
        <v>144</v>
      </c>
      <c r="F17" s="31">
        <v>15</v>
      </c>
      <c r="G17" s="37" t="s">
        <v>46</v>
      </c>
      <c r="H17" s="33">
        <v>100</v>
      </c>
      <c r="I17" s="31" t="s">
        <v>41</v>
      </c>
      <c r="J17" s="31" t="s">
        <v>29</v>
      </c>
    </row>
    <row r="18" spans="1:10" x14ac:dyDescent="0.2">
      <c r="A18" s="11">
        <v>16</v>
      </c>
      <c r="B18" s="8" t="s">
        <v>18</v>
      </c>
      <c r="C18" s="11">
        <v>369</v>
      </c>
      <c r="F18" s="31">
        <v>16</v>
      </c>
      <c r="G18" s="37" t="s">
        <v>47</v>
      </c>
      <c r="H18" s="33">
        <v>127</v>
      </c>
      <c r="I18" s="31" t="s">
        <v>41</v>
      </c>
      <c r="J18" s="31" t="s">
        <v>29</v>
      </c>
    </row>
    <row r="19" spans="1:10" x14ac:dyDescent="0.2">
      <c r="A19" s="11">
        <v>17</v>
      </c>
      <c r="B19" s="8" t="s">
        <v>19</v>
      </c>
      <c r="C19" s="11">
        <v>144</v>
      </c>
      <c r="F19" s="31">
        <v>17</v>
      </c>
      <c r="G19" s="37" t="s">
        <v>48</v>
      </c>
      <c r="H19" s="33">
        <v>5489</v>
      </c>
      <c r="I19" s="31" t="s">
        <v>49</v>
      </c>
      <c r="J19" s="31" t="s">
        <v>29</v>
      </c>
    </row>
    <row r="20" spans="1:10" x14ac:dyDescent="0.2">
      <c r="A20" s="11">
        <v>18</v>
      </c>
      <c r="B20" s="8" t="s">
        <v>20</v>
      </c>
      <c r="C20" s="11">
        <v>144</v>
      </c>
      <c r="F20" s="31">
        <v>18</v>
      </c>
      <c r="G20" s="37" t="s">
        <v>50</v>
      </c>
      <c r="H20" s="33">
        <v>4488</v>
      </c>
      <c r="I20" s="31" t="s">
        <v>49</v>
      </c>
      <c r="J20" s="31" t="s">
        <v>29</v>
      </c>
    </row>
    <row r="21" spans="1:10" x14ac:dyDescent="0.2">
      <c r="A21" s="11">
        <v>19</v>
      </c>
      <c r="B21" s="8" t="s">
        <v>21</v>
      </c>
      <c r="C21" s="11">
        <v>282</v>
      </c>
      <c r="F21" s="31">
        <v>19</v>
      </c>
      <c r="G21" s="37" t="s">
        <v>51</v>
      </c>
      <c r="H21" s="33">
        <v>1700</v>
      </c>
      <c r="I21" s="31" t="s">
        <v>49</v>
      </c>
      <c r="J21" s="31" t="s">
        <v>27</v>
      </c>
    </row>
    <row r="22" spans="1:10" ht="25.5" x14ac:dyDescent="0.2">
      <c r="A22" s="11">
        <v>20</v>
      </c>
      <c r="B22" s="8" t="s">
        <v>22</v>
      </c>
      <c r="C22" s="11">
        <v>144</v>
      </c>
      <c r="F22" s="31">
        <v>20</v>
      </c>
      <c r="G22" s="37" t="s">
        <v>52</v>
      </c>
      <c r="H22" s="33">
        <v>39338</v>
      </c>
      <c r="I22" s="31" t="s">
        <v>39</v>
      </c>
      <c r="J22" s="31" t="s">
        <v>29</v>
      </c>
    </row>
    <row r="23" spans="1:10" ht="25.5" x14ac:dyDescent="0.2">
      <c r="A23" s="25"/>
      <c r="B23" s="8" t="s">
        <v>23</v>
      </c>
      <c r="C23" s="38">
        <f>SUM(C3:C22)</f>
        <v>203837</v>
      </c>
      <c r="F23" s="31">
        <v>21</v>
      </c>
      <c r="G23" s="37" t="s">
        <v>53</v>
      </c>
      <c r="H23" s="33">
        <v>6829</v>
      </c>
      <c r="I23" s="31" t="s">
        <v>39</v>
      </c>
      <c r="J23" s="31" t="s">
        <v>29</v>
      </c>
    </row>
    <row r="24" spans="1:10" x14ac:dyDescent="0.2">
      <c r="F24" s="31">
        <v>21</v>
      </c>
      <c r="G24" s="37" t="s">
        <v>11</v>
      </c>
      <c r="H24" s="33">
        <v>1500</v>
      </c>
      <c r="I24" s="31" t="s">
        <v>41</v>
      </c>
      <c r="J24" s="31" t="s">
        <v>54</v>
      </c>
    </row>
    <row r="25" spans="1:10" x14ac:dyDescent="0.2">
      <c r="F25" s="31">
        <v>22</v>
      </c>
      <c r="G25" s="37" t="s">
        <v>21</v>
      </c>
      <c r="H25" s="33">
        <v>282</v>
      </c>
      <c r="I25" s="31" t="s">
        <v>41</v>
      </c>
      <c r="J25" s="31" t="s">
        <v>54</v>
      </c>
    </row>
    <row r="26" spans="1:10" x14ac:dyDescent="0.2">
      <c r="F26" s="35"/>
      <c r="G26" s="8" t="s">
        <v>23</v>
      </c>
      <c r="H26" s="38">
        <f>SUM(H3:H25)</f>
        <v>203837</v>
      </c>
      <c r="I26" s="35"/>
      <c r="J26" s="3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F5F8F-D84A-467D-94A5-7FFE801FA264}">
  <dimension ref="A1:H96"/>
  <sheetViews>
    <sheetView tabSelected="1" workbookViewId="0">
      <pane ySplit="1" topLeftCell="A65" activePane="bottomLeft" state="frozen"/>
      <selection pane="bottomLeft" activeCell="G96" sqref="G96:H96"/>
    </sheetView>
  </sheetViews>
  <sheetFormatPr defaultRowHeight="15" x14ac:dyDescent="0.25"/>
  <cols>
    <col min="2" max="2" width="19.5703125" bestFit="1" customWidth="1"/>
    <col min="3" max="3" width="18.42578125" style="6" customWidth="1"/>
    <col min="4" max="4" width="12.28515625" style="6" customWidth="1"/>
    <col min="5" max="5" width="11.42578125" customWidth="1"/>
    <col min="6" max="6" width="11.140625" customWidth="1"/>
    <col min="7" max="7" width="20.140625" bestFit="1" customWidth="1"/>
  </cols>
  <sheetData>
    <row r="1" spans="1:8" ht="105.75" customHeight="1" x14ac:dyDescent="0.25">
      <c r="A1" s="1" t="s">
        <v>206</v>
      </c>
      <c r="B1" s="2" t="s">
        <v>207</v>
      </c>
      <c r="C1" s="2" t="s">
        <v>211</v>
      </c>
      <c r="D1" s="2" t="s">
        <v>208</v>
      </c>
      <c r="E1" s="2" t="s">
        <v>209</v>
      </c>
      <c r="F1" s="1" t="s">
        <v>212</v>
      </c>
      <c r="G1" s="2" t="s">
        <v>210</v>
      </c>
      <c r="H1" s="3" t="s">
        <v>61</v>
      </c>
    </row>
    <row r="2" spans="1:8" x14ac:dyDescent="0.25">
      <c r="A2" s="8">
        <v>1</v>
      </c>
      <c r="B2" s="8" t="s">
        <v>3</v>
      </c>
      <c r="C2" s="9">
        <v>25852</v>
      </c>
      <c r="D2" s="26">
        <f>SUM(D3:D5)</f>
        <v>25852</v>
      </c>
      <c r="E2" s="10"/>
      <c r="F2" s="8">
        <v>1</v>
      </c>
      <c r="G2" s="4" t="s">
        <v>62</v>
      </c>
      <c r="H2" s="26">
        <f>H3</f>
        <v>20527</v>
      </c>
    </row>
    <row r="3" spans="1:8" x14ac:dyDescent="0.25">
      <c r="A3" s="11"/>
      <c r="B3" s="11" t="s">
        <v>64</v>
      </c>
      <c r="C3" s="12" t="s">
        <v>63</v>
      </c>
      <c r="D3" s="27">
        <v>20527</v>
      </c>
      <c r="E3" s="10"/>
      <c r="F3" s="12" t="s">
        <v>63</v>
      </c>
      <c r="G3" s="5" t="s">
        <v>64</v>
      </c>
      <c r="H3" s="27">
        <v>20527</v>
      </c>
    </row>
    <row r="4" spans="1:8" x14ac:dyDescent="0.25">
      <c r="A4" s="11"/>
      <c r="B4" s="11" t="s">
        <v>67</v>
      </c>
      <c r="C4" s="12" t="s">
        <v>69</v>
      </c>
      <c r="D4" s="27">
        <v>3625</v>
      </c>
      <c r="E4" s="10"/>
      <c r="F4" s="8">
        <v>2</v>
      </c>
      <c r="G4" s="4" t="s">
        <v>66</v>
      </c>
      <c r="H4" s="26">
        <f>SUM(H5:H10)</f>
        <v>14203</v>
      </c>
    </row>
    <row r="5" spans="1:8" x14ac:dyDescent="0.25">
      <c r="A5" s="11"/>
      <c r="B5" s="11" t="s">
        <v>68</v>
      </c>
      <c r="C5" s="12" t="s">
        <v>70</v>
      </c>
      <c r="D5" s="28">
        <v>1700</v>
      </c>
      <c r="E5" s="10"/>
      <c r="F5" s="14" t="s">
        <v>65</v>
      </c>
      <c r="G5" s="11" t="s">
        <v>73</v>
      </c>
      <c r="H5" s="27">
        <v>5642</v>
      </c>
    </row>
    <row r="6" spans="1:8" x14ac:dyDescent="0.25">
      <c r="A6" s="8">
        <v>2</v>
      </c>
      <c r="B6" s="8" t="s">
        <v>4</v>
      </c>
      <c r="C6" s="9">
        <v>21107</v>
      </c>
      <c r="D6" s="26">
        <f>SUM(D7:D13)</f>
        <v>21107</v>
      </c>
      <c r="E6" s="10"/>
      <c r="F6" s="14" t="s">
        <v>166</v>
      </c>
      <c r="G6" s="11" t="s">
        <v>161</v>
      </c>
      <c r="H6" s="27">
        <v>886</v>
      </c>
    </row>
    <row r="7" spans="1:8" x14ac:dyDescent="0.25">
      <c r="A7" s="11"/>
      <c r="B7" s="11" t="s">
        <v>71</v>
      </c>
      <c r="C7" s="14" t="s">
        <v>77</v>
      </c>
      <c r="D7" s="27">
        <v>6403</v>
      </c>
      <c r="E7" s="10"/>
      <c r="F7" s="14" t="s">
        <v>190</v>
      </c>
      <c r="G7" s="11" t="s">
        <v>186</v>
      </c>
      <c r="H7" s="27">
        <v>4818</v>
      </c>
    </row>
    <row r="8" spans="1:8" x14ac:dyDescent="0.25">
      <c r="A8" s="11"/>
      <c r="B8" s="11" t="s">
        <v>72</v>
      </c>
      <c r="C8" s="14" t="s">
        <v>78</v>
      </c>
      <c r="D8" s="27">
        <v>215</v>
      </c>
      <c r="E8" s="10"/>
      <c r="F8" s="14" t="s">
        <v>87</v>
      </c>
      <c r="G8" s="11" t="s">
        <v>84</v>
      </c>
      <c r="H8" s="27">
        <v>2683</v>
      </c>
    </row>
    <row r="9" spans="1:8" x14ac:dyDescent="0.25">
      <c r="A9" s="11"/>
      <c r="B9" s="11" t="s">
        <v>73</v>
      </c>
      <c r="C9" s="14" t="s">
        <v>65</v>
      </c>
      <c r="D9" s="27">
        <v>5642</v>
      </c>
      <c r="E9" s="10"/>
      <c r="F9" s="14" t="s">
        <v>155</v>
      </c>
      <c r="G9" s="11" t="s">
        <v>147</v>
      </c>
      <c r="H9" s="27">
        <v>15</v>
      </c>
    </row>
    <row r="10" spans="1:8" x14ac:dyDescent="0.25">
      <c r="A10" s="11"/>
      <c r="B10" s="11" t="s">
        <v>74</v>
      </c>
      <c r="C10" s="14" t="s">
        <v>79</v>
      </c>
      <c r="D10" s="28">
        <v>4709</v>
      </c>
      <c r="E10" s="10"/>
      <c r="F10" s="14" t="s">
        <v>157</v>
      </c>
      <c r="G10" s="11" t="s">
        <v>149</v>
      </c>
      <c r="H10" s="29">
        <v>159</v>
      </c>
    </row>
    <row r="11" spans="1:8" x14ac:dyDescent="0.25">
      <c r="A11" s="11"/>
      <c r="B11" s="11" t="s">
        <v>75</v>
      </c>
      <c r="C11" s="14" t="s">
        <v>80</v>
      </c>
      <c r="D11" s="27">
        <v>2269</v>
      </c>
      <c r="E11" s="10"/>
      <c r="F11" s="8">
        <v>3</v>
      </c>
      <c r="G11" s="4" t="s">
        <v>30</v>
      </c>
      <c r="H11" s="26">
        <f>SUM(H12:H18)</f>
        <v>12496</v>
      </c>
    </row>
    <row r="12" spans="1:8" x14ac:dyDescent="0.25">
      <c r="A12" s="11"/>
      <c r="B12" s="11" t="s">
        <v>76</v>
      </c>
      <c r="C12" s="14" t="s">
        <v>81</v>
      </c>
      <c r="D12" s="27">
        <v>71</v>
      </c>
      <c r="E12" s="10"/>
      <c r="F12" s="14" t="s">
        <v>88</v>
      </c>
      <c r="G12" s="11" t="s">
        <v>85</v>
      </c>
      <c r="H12" s="27">
        <v>2902</v>
      </c>
    </row>
    <row r="13" spans="1:8" x14ac:dyDescent="0.25">
      <c r="A13" s="11"/>
      <c r="B13" s="11" t="s">
        <v>83</v>
      </c>
      <c r="C13" s="14" t="s">
        <v>82</v>
      </c>
      <c r="D13" s="27">
        <v>1798</v>
      </c>
      <c r="E13" s="10"/>
      <c r="F13" s="14" t="s">
        <v>115</v>
      </c>
      <c r="G13" s="11" t="s">
        <v>111</v>
      </c>
      <c r="H13" s="27">
        <v>2467</v>
      </c>
    </row>
    <row r="14" spans="1:8" x14ac:dyDescent="0.25">
      <c r="A14" s="8">
        <v>3</v>
      </c>
      <c r="B14" s="8" t="s">
        <v>5</v>
      </c>
      <c r="C14" s="9">
        <v>5618</v>
      </c>
      <c r="D14" s="26">
        <f>SUM(D15:D17)</f>
        <v>5618</v>
      </c>
      <c r="E14" s="10"/>
      <c r="F14" s="14" t="s">
        <v>80</v>
      </c>
      <c r="G14" s="11" t="s">
        <v>75</v>
      </c>
      <c r="H14" s="27">
        <v>2269</v>
      </c>
    </row>
    <row r="15" spans="1:8" x14ac:dyDescent="0.25">
      <c r="A15" s="11"/>
      <c r="B15" s="11" t="s">
        <v>84</v>
      </c>
      <c r="C15" s="14" t="s">
        <v>87</v>
      </c>
      <c r="D15" s="27">
        <v>2683</v>
      </c>
      <c r="E15" s="10"/>
      <c r="F15" s="14" t="s">
        <v>139</v>
      </c>
      <c r="G15" s="11" t="s">
        <v>129</v>
      </c>
      <c r="H15" s="27">
        <v>2004</v>
      </c>
    </row>
    <row r="16" spans="1:8" x14ac:dyDescent="0.25">
      <c r="A16" s="11"/>
      <c r="B16" s="11" t="s">
        <v>85</v>
      </c>
      <c r="C16" s="14" t="s">
        <v>88</v>
      </c>
      <c r="D16" s="27">
        <v>2902</v>
      </c>
      <c r="E16" s="10"/>
      <c r="F16" s="14" t="s">
        <v>158</v>
      </c>
      <c r="G16" s="11" t="s">
        <v>150</v>
      </c>
      <c r="H16" s="27">
        <v>2707</v>
      </c>
    </row>
    <row r="17" spans="1:8" x14ac:dyDescent="0.25">
      <c r="A17" s="11"/>
      <c r="B17" s="11" t="s">
        <v>86</v>
      </c>
      <c r="C17" s="14" t="s">
        <v>89</v>
      </c>
      <c r="D17" s="27">
        <v>33</v>
      </c>
      <c r="E17" s="10"/>
      <c r="F17" s="14" t="s">
        <v>195</v>
      </c>
      <c r="G17" s="11" t="s">
        <v>194</v>
      </c>
      <c r="H17" s="27">
        <v>144</v>
      </c>
    </row>
    <row r="18" spans="1:8" x14ac:dyDescent="0.25">
      <c r="A18" s="8">
        <v>4</v>
      </c>
      <c r="B18" s="8" t="s">
        <v>6</v>
      </c>
      <c r="C18" s="9">
        <v>21527</v>
      </c>
      <c r="D18" s="26">
        <f>SUM(D19:D23)</f>
        <v>21527</v>
      </c>
      <c r="E18" s="10"/>
      <c r="F18" s="14" t="s">
        <v>165</v>
      </c>
      <c r="G18" s="11" t="s">
        <v>160</v>
      </c>
      <c r="H18" s="27">
        <v>3</v>
      </c>
    </row>
    <row r="19" spans="1:8" x14ac:dyDescent="0.25">
      <c r="A19" s="11"/>
      <c r="B19" s="11" t="s">
        <v>90</v>
      </c>
      <c r="C19" s="14" t="s">
        <v>95</v>
      </c>
      <c r="D19" s="27">
        <v>7382</v>
      </c>
      <c r="E19" s="10"/>
      <c r="F19" s="8">
        <v>4</v>
      </c>
      <c r="G19" s="4" t="s">
        <v>31</v>
      </c>
      <c r="H19" s="26">
        <f>SUM(H20:H22)</f>
        <v>12719</v>
      </c>
    </row>
    <row r="20" spans="1:8" x14ac:dyDescent="0.25">
      <c r="A20" s="11"/>
      <c r="B20" s="11" t="s">
        <v>91</v>
      </c>
      <c r="C20" s="14" t="s">
        <v>96</v>
      </c>
      <c r="D20" s="27">
        <v>100</v>
      </c>
      <c r="E20" s="10"/>
      <c r="F20" s="14" t="s">
        <v>138</v>
      </c>
      <c r="G20" s="11" t="s">
        <v>128</v>
      </c>
      <c r="H20" s="28">
        <v>12638</v>
      </c>
    </row>
    <row r="21" spans="1:8" x14ac:dyDescent="0.25">
      <c r="A21" s="11"/>
      <c r="B21" s="11" t="s">
        <v>92</v>
      </c>
      <c r="C21" s="14" t="s">
        <v>97</v>
      </c>
      <c r="D21" s="27">
        <v>6248</v>
      </c>
      <c r="E21" s="10"/>
      <c r="F21" s="14" t="s">
        <v>81</v>
      </c>
      <c r="G21" s="11" t="s">
        <v>76</v>
      </c>
      <c r="H21" s="27">
        <v>71</v>
      </c>
    </row>
    <row r="22" spans="1:8" x14ac:dyDescent="0.25">
      <c r="A22" s="11"/>
      <c r="B22" s="11" t="s">
        <v>93</v>
      </c>
      <c r="C22" s="14" t="s">
        <v>98</v>
      </c>
      <c r="D22" s="27">
        <v>1723</v>
      </c>
      <c r="E22" s="10"/>
      <c r="F22" s="14" t="s">
        <v>204</v>
      </c>
      <c r="G22" s="11" t="s">
        <v>163</v>
      </c>
      <c r="H22" s="27">
        <v>10</v>
      </c>
    </row>
    <row r="23" spans="1:8" x14ac:dyDescent="0.25">
      <c r="A23" s="11"/>
      <c r="B23" s="11" t="s">
        <v>94</v>
      </c>
      <c r="C23" s="14" t="s">
        <v>99</v>
      </c>
      <c r="D23" s="27">
        <v>6074</v>
      </c>
      <c r="E23" s="10"/>
      <c r="F23" s="8">
        <v>5</v>
      </c>
      <c r="G23" s="4" t="s">
        <v>33</v>
      </c>
      <c r="H23" s="26">
        <f>SUM(H24:H27)</f>
        <v>15599</v>
      </c>
    </row>
    <row r="24" spans="1:8" x14ac:dyDescent="0.25">
      <c r="A24" s="8">
        <v>5</v>
      </c>
      <c r="B24" s="8" t="s">
        <v>7</v>
      </c>
      <c r="C24" s="9">
        <v>24059</v>
      </c>
      <c r="D24" s="26">
        <f>SUM(D25:D29)</f>
        <v>24059</v>
      </c>
      <c r="E24" s="10"/>
      <c r="F24" s="14" t="s">
        <v>182</v>
      </c>
      <c r="G24" s="11" t="s">
        <v>180</v>
      </c>
      <c r="H24" s="27">
        <v>5485</v>
      </c>
    </row>
    <row r="25" spans="1:8" x14ac:dyDescent="0.25">
      <c r="A25" s="11"/>
      <c r="B25" s="11" t="s">
        <v>100</v>
      </c>
      <c r="C25" s="14" t="s">
        <v>105</v>
      </c>
      <c r="D25" s="27">
        <v>3766</v>
      </c>
      <c r="E25" s="10"/>
      <c r="F25" s="14" t="s">
        <v>153</v>
      </c>
      <c r="G25" s="11" t="s">
        <v>145</v>
      </c>
      <c r="H25" s="19">
        <v>2588</v>
      </c>
    </row>
    <row r="26" spans="1:8" x14ac:dyDescent="0.25">
      <c r="A26" s="11"/>
      <c r="B26" s="11" t="s">
        <v>101</v>
      </c>
      <c r="C26" s="14" t="s">
        <v>106</v>
      </c>
      <c r="D26" s="27">
        <v>13962</v>
      </c>
      <c r="E26" s="10"/>
      <c r="F26" s="14" t="s">
        <v>95</v>
      </c>
      <c r="G26" s="11" t="s">
        <v>90</v>
      </c>
      <c r="H26" s="27">
        <v>7382</v>
      </c>
    </row>
    <row r="27" spans="1:8" x14ac:dyDescent="0.25">
      <c r="A27" s="11"/>
      <c r="B27" s="11" t="s">
        <v>102</v>
      </c>
      <c r="C27" s="14" t="s">
        <v>107</v>
      </c>
      <c r="D27" s="27">
        <v>4038</v>
      </c>
      <c r="E27" s="10"/>
      <c r="F27" s="14" t="s">
        <v>203</v>
      </c>
      <c r="G27" s="11" t="s">
        <v>183</v>
      </c>
      <c r="H27" s="27">
        <v>144</v>
      </c>
    </row>
    <row r="28" spans="1:8" x14ac:dyDescent="0.25">
      <c r="A28" s="11"/>
      <c r="B28" s="11" t="s">
        <v>103</v>
      </c>
      <c r="C28" s="14" t="s">
        <v>108</v>
      </c>
      <c r="D28" s="27">
        <v>127</v>
      </c>
      <c r="E28" s="10"/>
      <c r="F28" s="8">
        <v>6</v>
      </c>
      <c r="G28" s="4" t="s">
        <v>34</v>
      </c>
      <c r="H28" s="26">
        <f>SUM(H29:H30)</f>
        <v>20036</v>
      </c>
    </row>
    <row r="29" spans="1:8" x14ac:dyDescent="0.25">
      <c r="A29" s="11"/>
      <c r="B29" s="11" t="s">
        <v>104</v>
      </c>
      <c r="C29" s="14" t="s">
        <v>109</v>
      </c>
      <c r="D29" s="27">
        <v>2166</v>
      </c>
      <c r="E29" s="10"/>
      <c r="F29" s="14" t="s">
        <v>99</v>
      </c>
      <c r="G29" s="11" t="s">
        <v>94</v>
      </c>
      <c r="H29" s="27">
        <v>6074</v>
      </c>
    </row>
    <row r="30" spans="1:8" x14ac:dyDescent="0.25">
      <c r="A30" s="8">
        <v>6</v>
      </c>
      <c r="B30" s="8" t="s">
        <v>8</v>
      </c>
      <c r="C30" s="9">
        <v>30854</v>
      </c>
      <c r="D30" s="26">
        <f>SUM(D31:D34)</f>
        <v>30854</v>
      </c>
      <c r="E30" s="15"/>
      <c r="F30" s="14" t="s">
        <v>106</v>
      </c>
      <c r="G30" s="11" t="s">
        <v>101</v>
      </c>
      <c r="H30" s="27">
        <v>13962</v>
      </c>
    </row>
    <row r="31" spans="1:8" x14ac:dyDescent="0.25">
      <c r="A31" s="11"/>
      <c r="B31" s="11" t="s">
        <v>110</v>
      </c>
      <c r="C31" s="14" t="s">
        <v>114</v>
      </c>
      <c r="D31" s="27">
        <v>9756</v>
      </c>
      <c r="E31" s="15"/>
      <c r="F31" s="8">
        <v>7</v>
      </c>
      <c r="G31" s="4" t="s">
        <v>35</v>
      </c>
      <c r="H31" s="26">
        <f>SUM(H32:H35)</f>
        <v>13302</v>
      </c>
    </row>
    <row r="32" spans="1:8" x14ac:dyDescent="0.25">
      <c r="A32" s="11"/>
      <c r="B32" s="11" t="s">
        <v>111</v>
      </c>
      <c r="C32" s="14" t="s">
        <v>115</v>
      </c>
      <c r="D32" s="27">
        <v>2467</v>
      </c>
      <c r="E32" s="15"/>
      <c r="F32" s="14" t="s">
        <v>117</v>
      </c>
      <c r="G32" s="11" t="s">
        <v>113</v>
      </c>
      <c r="H32" s="27">
        <v>9268</v>
      </c>
    </row>
    <row r="33" spans="1:8" x14ac:dyDescent="0.25">
      <c r="A33" s="11"/>
      <c r="B33" s="11" t="s">
        <v>112</v>
      </c>
      <c r="C33" s="14" t="s">
        <v>116</v>
      </c>
      <c r="D33" s="27">
        <v>9363</v>
      </c>
      <c r="F33" s="14" t="s">
        <v>169</v>
      </c>
      <c r="G33" s="11" t="s">
        <v>171</v>
      </c>
      <c r="H33" s="27">
        <v>1255</v>
      </c>
    </row>
    <row r="34" spans="1:8" x14ac:dyDescent="0.25">
      <c r="A34" s="11"/>
      <c r="B34" s="11" t="s">
        <v>113</v>
      </c>
      <c r="C34" s="14" t="s">
        <v>117</v>
      </c>
      <c r="D34" s="27">
        <v>9268</v>
      </c>
      <c r="F34" s="14" t="s">
        <v>141</v>
      </c>
      <c r="G34" s="11" t="s">
        <v>131</v>
      </c>
      <c r="H34" s="27">
        <v>2762</v>
      </c>
    </row>
    <row r="35" spans="1:8" x14ac:dyDescent="0.25">
      <c r="A35" s="8">
        <v>7</v>
      </c>
      <c r="B35" s="8" t="s">
        <v>9</v>
      </c>
      <c r="C35" s="9">
        <v>13046</v>
      </c>
      <c r="D35" s="26">
        <f>SUM(D36:D38)</f>
        <v>13046</v>
      </c>
      <c r="E35" s="10"/>
      <c r="F35" s="14" t="s">
        <v>199</v>
      </c>
      <c r="G35" s="11" t="s">
        <v>198</v>
      </c>
      <c r="H35" s="27">
        <v>17</v>
      </c>
    </row>
    <row r="36" spans="1:8" x14ac:dyDescent="0.25">
      <c r="A36" s="11"/>
      <c r="B36" s="11" t="s">
        <v>118</v>
      </c>
      <c r="C36" s="14" t="s">
        <v>121</v>
      </c>
      <c r="D36" s="27">
        <v>929</v>
      </c>
      <c r="E36" s="10"/>
      <c r="F36" s="8">
        <v>8</v>
      </c>
      <c r="G36" s="4" t="s">
        <v>37</v>
      </c>
      <c r="H36" s="26">
        <f>SUM(H37:H44)</f>
        <v>30674</v>
      </c>
    </row>
    <row r="37" spans="1:8" x14ac:dyDescent="0.25">
      <c r="A37" s="11"/>
      <c r="B37" s="11" t="s">
        <v>119</v>
      </c>
      <c r="C37" s="14" t="s">
        <v>122</v>
      </c>
      <c r="D37" s="27">
        <v>11852</v>
      </c>
      <c r="E37" s="10"/>
      <c r="F37" s="14" t="s">
        <v>116</v>
      </c>
      <c r="G37" s="11" t="s">
        <v>112</v>
      </c>
      <c r="H37" s="27">
        <v>9363</v>
      </c>
    </row>
    <row r="38" spans="1:8" x14ac:dyDescent="0.25">
      <c r="A38" s="11"/>
      <c r="B38" s="11" t="s">
        <v>120</v>
      </c>
      <c r="C38" s="14" t="s">
        <v>123</v>
      </c>
      <c r="D38" s="27">
        <v>265</v>
      </c>
      <c r="E38" s="10"/>
      <c r="F38" s="14" t="s">
        <v>122</v>
      </c>
      <c r="G38" s="11" t="s">
        <v>119</v>
      </c>
      <c r="H38" s="27">
        <v>11852</v>
      </c>
    </row>
    <row r="39" spans="1:8" x14ac:dyDescent="0.25">
      <c r="A39" s="8">
        <v>8</v>
      </c>
      <c r="B39" s="8" t="s">
        <v>10</v>
      </c>
      <c r="C39" s="9">
        <v>26380</v>
      </c>
      <c r="D39" s="26">
        <f>SUM(D40:D48)</f>
        <v>26380</v>
      </c>
      <c r="E39" s="10"/>
      <c r="F39" s="14" t="s">
        <v>109</v>
      </c>
      <c r="G39" s="11" t="s">
        <v>104</v>
      </c>
      <c r="H39" s="27">
        <v>2166</v>
      </c>
    </row>
    <row r="40" spans="1:8" x14ac:dyDescent="0.25">
      <c r="A40" s="11"/>
      <c r="B40" s="11" t="s">
        <v>126</v>
      </c>
      <c r="C40" s="14" t="s">
        <v>135</v>
      </c>
      <c r="D40" s="27">
        <v>2321</v>
      </c>
      <c r="E40" s="16">
        <v>2321.1453000000001</v>
      </c>
      <c r="F40" s="14" t="s">
        <v>124</v>
      </c>
      <c r="G40" s="11" t="s">
        <v>200</v>
      </c>
      <c r="H40" s="27">
        <v>66</v>
      </c>
    </row>
    <row r="41" spans="1:8" x14ac:dyDescent="0.25">
      <c r="A41" s="11"/>
      <c r="B41" s="11" t="s">
        <v>127</v>
      </c>
      <c r="C41" s="14" t="s">
        <v>137</v>
      </c>
      <c r="D41" s="27">
        <v>5792</v>
      </c>
      <c r="E41" s="16">
        <v>5792.0703999999996</v>
      </c>
      <c r="F41" s="14" t="s">
        <v>177</v>
      </c>
      <c r="G41" s="11" t="s">
        <v>175</v>
      </c>
      <c r="H41" s="28">
        <v>3560</v>
      </c>
    </row>
    <row r="42" spans="1:8" x14ac:dyDescent="0.25">
      <c r="A42" s="11"/>
      <c r="B42" s="11" t="s">
        <v>128</v>
      </c>
      <c r="C42" s="14" t="s">
        <v>138</v>
      </c>
      <c r="D42" s="28">
        <v>12638</v>
      </c>
      <c r="E42" s="16">
        <v>12637.448700000001</v>
      </c>
      <c r="F42" s="14" t="s">
        <v>125</v>
      </c>
      <c r="G42" s="11" t="s">
        <v>197</v>
      </c>
      <c r="H42" s="27">
        <v>127</v>
      </c>
    </row>
    <row r="43" spans="1:8" x14ac:dyDescent="0.25">
      <c r="A43" s="11"/>
      <c r="B43" s="11" t="s">
        <v>129</v>
      </c>
      <c r="C43" s="14" t="s">
        <v>139</v>
      </c>
      <c r="D43" s="27">
        <v>2004</v>
      </c>
      <c r="E43" s="17">
        <v>2003.5679</v>
      </c>
      <c r="F43" s="14" t="s">
        <v>173</v>
      </c>
      <c r="G43" s="11" t="s">
        <v>172</v>
      </c>
      <c r="H43" s="27">
        <v>3022</v>
      </c>
    </row>
    <row r="44" spans="1:8" x14ac:dyDescent="0.25">
      <c r="A44" s="11"/>
      <c r="B44" s="11" t="s">
        <v>130</v>
      </c>
      <c r="C44" s="14" t="s">
        <v>140</v>
      </c>
      <c r="D44" s="27">
        <v>27</v>
      </c>
      <c r="E44" s="17">
        <v>26.9587</v>
      </c>
      <c r="F44" s="14" t="s">
        <v>142</v>
      </c>
      <c r="G44" s="11" t="s">
        <v>132</v>
      </c>
      <c r="H44" s="27">
        <v>518</v>
      </c>
    </row>
    <row r="45" spans="1:8" x14ac:dyDescent="0.25">
      <c r="A45" s="11"/>
      <c r="B45" s="11" t="s">
        <v>131</v>
      </c>
      <c r="C45" s="14" t="s">
        <v>141</v>
      </c>
      <c r="D45" s="27">
        <v>2762</v>
      </c>
      <c r="E45" s="17">
        <v>2761.6289000000002</v>
      </c>
      <c r="F45" s="8" t="s">
        <v>213</v>
      </c>
      <c r="G45" s="4" t="s">
        <v>38</v>
      </c>
      <c r="H45" s="26">
        <f>H46</f>
        <v>3625</v>
      </c>
    </row>
    <row r="46" spans="1:8" x14ac:dyDescent="0.25">
      <c r="A46" s="11"/>
      <c r="B46" s="11" t="s">
        <v>132</v>
      </c>
      <c r="C46" s="14" t="s">
        <v>142</v>
      </c>
      <c r="D46" s="27">
        <v>518</v>
      </c>
      <c r="E46" s="16">
        <v>518.11699999999996</v>
      </c>
      <c r="F46" s="12" t="s">
        <v>69</v>
      </c>
      <c r="G46" s="11" t="s">
        <v>67</v>
      </c>
      <c r="H46" s="27">
        <v>3625</v>
      </c>
    </row>
    <row r="47" spans="1:8" x14ac:dyDescent="0.25">
      <c r="A47" s="11"/>
      <c r="B47" s="11" t="s">
        <v>133</v>
      </c>
      <c r="C47" s="14" t="s">
        <v>143</v>
      </c>
      <c r="D47" s="27">
        <v>218</v>
      </c>
      <c r="E47" s="16">
        <v>218.08770000000001</v>
      </c>
      <c r="F47" s="8">
        <v>10</v>
      </c>
      <c r="G47" s="4" t="s">
        <v>40</v>
      </c>
      <c r="H47" s="26">
        <f>H48</f>
        <v>218</v>
      </c>
    </row>
    <row r="48" spans="1:8" x14ac:dyDescent="0.25">
      <c r="A48" s="11"/>
      <c r="B48" s="11" t="s">
        <v>134</v>
      </c>
      <c r="C48" s="14" t="s">
        <v>144</v>
      </c>
      <c r="D48" s="27">
        <v>100</v>
      </c>
      <c r="E48" s="16">
        <v>100.41500000000001</v>
      </c>
      <c r="F48" s="14" t="s">
        <v>143</v>
      </c>
      <c r="G48" s="11" t="s">
        <v>133</v>
      </c>
      <c r="H48" s="27">
        <v>218</v>
      </c>
    </row>
    <row r="49" spans="1:8" x14ac:dyDescent="0.25">
      <c r="A49" s="8">
        <v>9</v>
      </c>
      <c r="B49" s="8" t="s">
        <v>11</v>
      </c>
      <c r="C49" s="9">
        <v>1500</v>
      </c>
      <c r="D49" s="26">
        <v>1500</v>
      </c>
      <c r="E49" s="10"/>
      <c r="F49" s="8">
        <v>11</v>
      </c>
      <c r="G49" s="4" t="s">
        <v>42</v>
      </c>
      <c r="H49" s="26">
        <f>H50</f>
        <v>215</v>
      </c>
    </row>
    <row r="50" spans="1:8" s="7" customFormat="1" x14ac:dyDescent="0.25">
      <c r="A50" s="8">
        <v>10</v>
      </c>
      <c r="B50" s="8" t="s">
        <v>12</v>
      </c>
      <c r="C50" s="9">
        <v>13683</v>
      </c>
      <c r="D50" s="26">
        <f>SUM(D51:D66)</f>
        <v>13683</v>
      </c>
      <c r="E50" s="18"/>
      <c r="F50" s="14" t="s">
        <v>78</v>
      </c>
      <c r="G50" s="11" t="s">
        <v>72</v>
      </c>
      <c r="H50" s="27">
        <v>215</v>
      </c>
    </row>
    <row r="51" spans="1:8" x14ac:dyDescent="0.25">
      <c r="A51" s="11"/>
      <c r="B51" s="11" t="s">
        <v>145</v>
      </c>
      <c r="C51" s="14" t="s">
        <v>153</v>
      </c>
      <c r="D51" s="19">
        <v>2588</v>
      </c>
      <c r="E51" s="20">
        <v>2588.1181999999999</v>
      </c>
      <c r="F51" s="8">
        <v>12</v>
      </c>
      <c r="G51" s="4" t="s">
        <v>43</v>
      </c>
      <c r="H51" s="26">
        <f>H52</f>
        <v>100</v>
      </c>
    </row>
    <row r="52" spans="1:8" x14ac:dyDescent="0.25">
      <c r="A52" s="11"/>
      <c r="B52" s="11" t="s">
        <v>146</v>
      </c>
      <c r="C52" s="14" t="s">
        <v>154</v>
      </c>
      <c r="D52" s="27">
        <v>1793</v>
      </c>
      <c r="E52" s="21">
        <v>1792.6596</v>
      </c>
      <c r="F52" s="14" t="s">
        <v>144</v>
      </c>
      <c r="G52" s="11" t="s">
        <v>134</v>
      </c>
      <c r="H52" s="27">
        <v>100</v>
      </c>
    </row>
    <row r="53" spans="1:8" x14ac:dyDescent="0.25">
      <c r="A53" s="11"/>
      <c r="B53" s="11" t="s">
        <v>147</v>
      </c>
      <c r="C53" s="14" t="s">
        <v>155</v>
      </c>
      <c r="D53" s="27">
        <v>15</v>
      </c>
      <c r="E53" s="22">
        <v>14.8591</v>
      </c>
      <c r="F53" s="8">
        <v>13</v>
      </c>
      <c r="G53" s="4" t="s">
        <v>44</v>
      </c>
      <c r="H53" s="26">
        <f>SUM(H54:H55)</f>
        <v>135</v>
      </c>
    </row>
    <row r="54" spans="1:8" x14ac:dyDescent="0.25">
      <c r="A54" s="11"/>
      <c r="B54" s="11" t="s">
        <v>148</v>
      </c>
      <c r="C54" s="14" t="s">
        <v>156</v>
      </c>
      <c r="D54" s="27">
        <v>85</v>
      </c>
      <c r="E54" s="21">
        <v>84.651300000000006</v>
      </c>
      <c r="F54" s="14" t="s">
        <v>167</v>
      </c>
      <c r="G54" s="11" t="s">
        <v>162</v>
      </c>
      <c r="H54" s="27">
        <v>108</v>
      </c>
    </row>
    <row r="55" spans="1:8" x14ac:dyDescent="0.25">
      <c r="A55" s="11"/>
      <c r="B55" s="11" t="s">
        <v>149</v>
      </c>
      <c r="C55" s="14" t="s">
        <v>157</v>
      </c>
      <c r="D55" s="29">
        <v>159</v>
      </c>
      <c r="E55" s="21">
        <v>159.5575</v>
      </c>
      <c r="F55" s="14" t="s">
        <v>140</v>
      </c>
      <c r="G55" s="11" t="s">
        <v>130</v>
      </c>
      <c r="H55" s="27">
        <v>27</v>
      </c>
    </row>
    <row r="56" spans="1:8" x14ac:dyDescent="0.25">
      <c r="A56" s="11"/>
      <c r="B56" s="11" t="s">
        <v>150</v>
      </c>
      <c r="C56" s="14" t="s">
        <v>158</v>
      </c>
      <c r="D56" s="27">
        <v>2707</v>
      </c>
      <c r="E56" s="21">
        <v>2706.8809999999999</v>
      </c>
      <c r="F56" s="8">
        <v>14</v>
      </c>
      <c r="G56" s="4" t="s">
        <v>45</v>
      </c>
      <c r="H56" s="26">
        <f>SUM(H57:H58)</f>
        <v>135</v>
      </c>
    </row>
    <row r="57" spans="1:8" x14ac:dyDescent="0.25">
      <c r="A57" s="11"/>
      <c r="B57" s="11" t="s">
        <v>151</v>
      </c>
      <c r="C57" s="14" t="s">
        <v>159</v>
      </c>
      <c r="D57" s="27">
        <v>184</v>
      </c>
      <c r="E57" s="21">
        <v>183.8338</v>
      </c>
      <c r="F57" s="14" t="s">
        <v>191</v>
      </c>
      <c r="G57" s="11" t="s">
        <v>187</v>
      </c>
      <c r="H57" s="27">
        <v>50</v>
      </c>
    </row>
    <row r="58" spans="1:8" x14ac:dyDescent="0.25">
      <c r="A58" s="11"/>
      <c r="B58" s="11" t="s">
        <v>152</v>
      </c>
      <c r="C58" s="14" t="s">
        <v>164</v>
      </c>
      <c r="D58" s="27">
        <v>31</v>
      </c>
      <c r="E58" s="21">
        <v>30.7761</v>
      </c>
      <c r="F58" s="14" t="s">
        <v>156</v>
      </c>
      <c r="G58" s="11" t="s">
        <v>148</v>
      </c>
      <c r="H58" s="27">
        <v>85</v>
      </c>
    </row>
    <row r="59" spans="1:8" x14ac:dyDescent="0.25">
      <c r="A59" s="11"/>
      <c r="B59" s="11" t="s">
        <v>160</v>
      </c>
      <c r="C59" s="14" t="s">
        <v>165</v>
      </c>
      <c r="D59" s="27">
        <v>3</v>
      </c>
      <c r="E59" s="21">
        <v>2.5895999999999999</v>
      </c>
      <c r="F59" s="8">
        <v>15</v>
      </c>
      <c r="G59" s="4" t="s">
        <v>46</v>
      </c>
      <c r="H59" s="26">
        <f>H60</f>
        <v>100</v>
      </c>
    </row>
    <row r="60" spans="1:8" x14ac:dyDescent="0.25">
      <c r="A60" s="11"/>
      <c r="B60" s="11" t="s">
        <v>161</v>
      </c>
      <c r="C60" s="14" t="s">
        <v>166</v>
      </c>
      <c r="D60" s="27">
        <v>886</v>
      </c>
      <c r="E60" s="23">
        <v>885.60329999999999</v>
      </c>
      <c r="F60" s="14" t="s">
        <v>96</v>
      </c>
      <c r="G60" s="11" t="s">
        <v>91</v>
      </c>
      <c r="H60" s="27">
        <v>100</v>
      </c>
    </row>
    <row r="61" spans="1:8" x14ac:dyDescent="0.25">
      <c r="A61" s="11"/>
      <c r="B61" s="11" t="s">
        <v>162</v>
      </c>
      <c r="C61" s="14" t="s">
        <v>167</v>
      </c>
      <c r="D61" s="27">
        <v>108</v>
      </c>
      <c r="E61" s="24">
        <v>108.04259999999999</v>
      </c>
      <c r="F61" s="8">
        <v>16</v>
      </c>
      <c r="G61" s="4" t="s">
        <v>47</v>
      </c>
      <c r="H61" s="26">
        <f>H62</f>
        <v>127</v>
      </c>
    </row>
    <row r="62" spans="1:8" x14ac:dyDescent="0.25">
      <c r="A62" s="11"/>
      <c r="B62" s="11" t="s">
        <v>163</v>
      </c>
      <c r="C62" s="14" t="s">
        <v>204</v>
      </c>
      <c r="D62" s="27">
        <v>10</v>
      </c>
      <c r="E62" s="23">
        <v>9.6524000000000001</v>
      </c>
      <c r="F62" s="14" t="s">
        <v>108</v>
      </c>
      <c r="G62" s="11" t="s">
        <v>103</v>
      </c>
      <c r="H62" s="27">
        <v>127</v>
      </c>
    </row>
    <row r="63" spans="1:8" x14ac:dyDescent="0.25">
      <c r="A63" s="11"/>
      <c r="B63" s="11" t="s">
        <v>170</v>
      </c>
      <c r="C63" s="14" t="s">
        <v>168</v>
      </c>
      <c r="D63" s="27">
        <v>304</v>
      </c>
      <c r="E63" s="24">
        <v>304.12450000000001</v>
      </c>
      <c r="F63" s="8">
        <v>17</v>
      </c>
      <c r="G63" s="4" t="s">
        <v>48</v>
      </c>
      <c r="H63" s="26">
        <f>SUM(H64:H65)</f>
        <v>5489</v>
      </c>
    </row>
    <row r="64" spans="1:8" x14ac:dyDescent="0.25">
      <c r="A64" s="11"/>
      <c r="B64" s="11" t="s">
        <v>171</v>
      </c>
      <c r="C64" s="14" t="s">
        <v>169</v>
      </c>
      <c r="D64" s="27">
        <v>1255</v>
      </c>
      <c r="E64" s="24">
        <v>1255.3404</v>
      </c>
      <c r="F64" s="14" t="s">
        <v>98</v>
      </c>
      <c r="G64" s="11" t="s">
        <v>93</v>
      </c>
      <c r="H64" s="27">
        <v>1723</v>
      </c>
    </row>
    <row r="65" spans="1:8" x14ac:dyDescent="0.25">
      <c r="A65" s="11"/>
      <c r="B65" s="11" t="s">
        <v>172</v>
      </c>
      <c r="C65" s="14" t="s">
        <v>173</v>
      </c>
      <c r="D65" s="27">
        <v>3022</v>
      </c>
      <c r="E65" s="24">
        <v>3022.3834999999999</v>
      </c>
      <c r="F65" s="14" t="s">
        <v>105</v>
      </c>
      <c r="G65" s="11" t="s">
        <v>100</v>
      </c>
      <c r="H65" s="27">
        <v>3766</v>
      </c>
    </row>
    <row r="66" spans="1:8" x14ac:dyDescent="0.25">
      <c r="A66" s="11"/>
      <c r="B66" s="11" t="s">
        <v>205</v>
      </c>
      <c r="C66" s="14" t="s">
        <v>174</v>
      </c>
      <c r="D66" s="27">
        <v>533</v>
      </c>
      <c r="E66" s="24">
        <v>533.37139999999999</v>
      </c>
      <c r="F66" s="8">
        <v>18</v>
      </c>
      <c r="G66" s="4" t="s">
        <v>50</v>
      </c>
      <c r="H66" s="26">
        <f>SUM(H67:H69)</f>
        <v>4488</v>
      </c>
    </row>
    <row r="67" spans="1:8" s="7" customFormat="1" x14ac:dyDescent="0.25">
      <c r="A67" s="8">
        <v>11</v>
      </c>
      <c r="B67" s="8" t="s">
        <v>13</v>
      </c>
      <c r="C67" s="9">
        <v>4002</v>
      </c>
      <c r="D67" s="26">
        <f>SUM(D68:D69)</f>
        <v>4002</v>
      </c>
      <c r="E67" s="18"/>
      <c r="F67" s="14" t="s">
        <v>82</v>
      </c>
      <c r="G67" s="11" t="s">
        <v>83</v>
      </c>
      <c r="H67" s="27">
        <v>1798</v>
      </c>
    </row>
    <row r="68" spans="1:8" x14ac:dyDescent="0.25">
      <c r="A68" s="11"/>
      <c r="B68" s="11" t="s">
        <v>175</v>
      </c>
      <c r="C68" s="14" t="s">
        <v>177</v>
      </c>
      <c r="D68" s="28">
        <v>3560</v>
      </c>
      <c r="E68" s="10"/>
      <c r="F68" s="14" t="s">
        <v>135</v>
      </c>
      <c r="G68" s="11" t="s">
        <v>126</v>
      </c>
      <c r="H68" s="27">
        <v>2321</v>
      </c>
    </row>
    <row r="69" spans="1:8" x14ac:dyDescent="0.25">
      <c r="A69" s="11"/>
      <c r="B69" s="11" t="s">
        <v>176</v>
      </c>
      <c r="C69" s="14" t="s">
        <v>178</v>
      </c>
      <c r="D69" s="27">
        <v>442</v>
      </c>
      <c r="E69" s="10"/>
      <c r="F69" s="14" t="s">
        <v>136</v>
      </c>
      <c r="G69" s="11" t="s">
        <v>196</v>
      </c>
      <c r="H69" s="27">
        <v>369</v>
      </c>
    </row>
    <row r="70" spans="1:8" s="7" customFormat="1" x14ac:dyDescent="0.25">
      <c r="A70" s="8">
        <v>12</v>
      </c>
      <c r="B70" s="8" t="s">
        <v>14</v>
      </c>
      <c r="C70" s="9">
        <v>6884</v>
      </c>
      <c r="D70" s="26">
        <f>SUM(D71:D72)</f>
        <v>6884</v>
      </c>
      <c r="E70" s="18"/>
      <c r="F70" s="8">
        <v>19</v>
      </c>
      <c r="G70" s="4" t="s">
        <v>51</v>
      </c>
      <c r="H70" s="26">
        <f>H71</f>
        <v>1700</v>
      </c>
    </row>
    <row r="71" spans="1:8" s="7" customFormat="1" x14ac:dyDescent="0.25">
      <c r="A71" s="8"/>
      <c r="B71" s="11" t="s">
        <v>179</v>
      </c>
      <c r="C71" s="14" t="s">
        <v>181</v>
      </c>
      <c r="D71" s="27">
        <v>1399</v>
      </c>
      <c r="E71" s="18"/>
      <c r="F71" s="12" t="s">
        <v>70</v>
      </c>
      <c r="G71" s="11" t="s">
        <v>68</v>
      </c>
      <c r="H71" s="28">
        <v>1700</v>
      </c>
    </row>
    <row r="72" spans="1:8" s="7" customFormat="1" x14ac:dyDescent="0.25">
      <c r="A72" s="8"/>
      <c r="B72" s="11" t="s">
        <v>180</v>
      </c>
      <c r="C72" s="14" t="s">
        <v>182</v>
      </c>
      <c r="D72" s="27">
        <v>5485</v>
      </c>
      <c r="E72" s="18"/>
      <c r="F72" s="8">
        <v>20</v>
      </c>
      <c r="G72" s="4" t="s">
        <v>52</v>
      </c>
      <c r="H72" s="26">
        <f>SUM(H73:H88)</f>
        <v>39338</v>
      </c>
    </row>
    <row r="73" spans="1:8" s="7" customFormat="1" x14ac:dyDescent="0.25">
      <c r="A73" s="8">
        <v>13</v>
      </c>
      <c r="B73" s="8" t="s">
        <v>15</v>
      </c>
      <c r="C73" s="9">
        <v>7960</v>
      </c>
      <c r="D73" s="26">
        <f>SUM(D74:D77)</f>
        <v>7960</v>
      </c>
      <c r="E73" s="18"/>
      <c r="F73" s="14" t="s">
        <v>181</v>
      </c>
      <c r="G73" s="11" t="s">
        <v>179</v>
      </c>
      <c r="H73" s="27">
        <v>1399</v>
      </c>
    </row>
    <row r="74" spans="1:8" s="7" customFormat="1" x14ac:dyDescent="0.25">
      <c r="A74" s="8"/>
      <c r="B74" s="11" t="s">
        <v>184</v>
      </c>
      <c r="C74" s="14" t="s">
        <v>188</v>
      </c>
      <c r="D74" s="27">
        <v>257</v>
      </c>
      <c r="E74" s="18"/>
      <c r="F74" s="14" t="s">
        <v>189</v>
      </c>
      <c r="G74" s="11" t="s">
        <v>185</v>
      </c>
      <c r="H74" s="27">
        <v>2835</v>
      </c>
    </row>
    <row r="75" spans="1:8" s="7" customFormat="1" x14ac:dyDescent="0.25">
      <c r="A75" s="8"/>
      <c r="B75" s="11" t="s">
        <v>185</v>
      </c>
      <c r="C75" s="14" t="s">
        <v>189</v>
      </c>
      <c r="D75" s="27">
        <v>2835</v>
      </c>
      <c r="E75" s="18"/>
      <c r="F75" s="14" t="s">
        <v>154</v>
      </c>
      <c r="G75" s="11" t="s">
        <v>146</v>
      </c>
      <c r="H75" s="27">
        <v>1793</v>
      </c>
    </row>
    <row r="76" spans="1:8" s="7" customFormat="1" x14ac:dyDescent="0.25">
      <c r="A76" s="8"/>
      <c r="B76" s="11" t="s">
        <v>186</v>
      </c>
      <c r="C76" s="14" t="s">
        <v>190</v>
      </c>
      <c r="D76" s="27">
        <v>4818</v>
      </c>
      <c r="E76" s="18"/>
      <c r="F76" s="14" t="s">
        <v>114</v>
      </c>
      <c r="G76" s="11" t="s">
        <v>110</v>
      </c>
      <c r="H76" s="27">
        <v>9756</v>
      </c>
    </row>
    <row r="77" spans="1:8" s="7" customFormat="1" x14ac:dyDescent="0.25">
      <c r="A77" s="8"/>
      <c r="B77" s="11" t="s">
        <v>187</v>
      </c>
      <c r="C77" s="14" t="s">
        <v>191</v>
      </c>
      <c r="D77" s="27">
        <v>50</v>
      </c>
      <c r="E77" s="18"/>
      <c r="F77" s="14" t="s">
        <v>97</v>
      </c>
      <c r="G77" s="11" t="s">
        <v>92</v>
      </c>
      <c r="H77" s="27">
        <v>6248</v>
      </c>
    </row>
    <row r="78" spans="1:8" s="7" customFormat="1" x14ac:dyDescent="0.25">
      <c r="A78" s="8">
        <v>14</v>
      </c>
      <c r="B78" s="8" t="s">
        <v>16</v>
      </c>
      <c r="C78" s="9">
        <v>138</v>
      </c>
      <c r="D78" s="26">
        <f>D79</f>
        <v>138</v>
      </c>
      <c r="E78" s="18"/>
      <c r="F78" s="14" t="s">
        <v>107</v>
      </c>
      <c r="G78" s="11" t="s">
        <v>102</v>
      </c>
      <c r="H78" s="27">
        <v>4038</v>
      </c>
    </row>
    <row r="79" spans="1:8" s="7" customFormat="1" x14ac:dyDescent="0.25">
      <c r="A79" s="8"/>
      <c r="B79" s="11" t="s">
        <v>192</v>
      </c>
      <c r="C79" s="14" t="s">
        <v>193</v>
      </c>
      <c r="D79" s="27">
        <v>138</v>
      </c>
      <c r="E79" s="18"/>
      <c r="F79" s="14" t="s">
        <v>121</v>
      </c>
      <c r="G79" s="11" t="s">
        <v>118</v>
      </c>
      <c r="H79" s="27">
        <v>929</v>
      </c>
    </row>
    <row r="80" spans="1:8" s="7" customFormat="1" x14ac:dyDescent="0.25">
      <c r="A80" s="8">
        <v>15</v>
      </c>
      <c r="B80" s="8" t="s">
        <v>17</v>
      </c>
      <c r="C80" s="9">
        <v>144</v>
      </c>
      <c r="D80" s="26">
        <f>D81</f>
        <v>144</v>
      </c>
      <c r="E80" s="18"/>
      <c r="F80" s="14" t="s">
        <v>123</v>
      </c>
      <c r="G80" s="11" t="s">
        <v>120</v>
      </c>
      <c r="H80" s="27">
        <v>265</v>
      </c>
    </row>
    <row r="81" spans="1:8" s="7" customFormat="1" x14ac:dyDescent="0.25">
      <c r="A81" s="8"/>
      <c r="B81" s="11" t="s">
        <v>194</v>
      </c>
      <c r="C81" s="14" t="s">
        <v>195</v>
      </c>
      <c r="D81" s="27">
        <v>144</v>
      </c>
      <c r="E81" s="18"/>
      <c r="F81" s="14" t="s">
        <v>202</v>
      </c>
      <c r="G81" s="11" t="s">
        <v>201</v>
      </c>
      <c r="H81" s="27">
        <v>78</v>
      </c>
    </row>
    <row r="82" spans="1:8" s="7" customFormat="1" x14ac:dyDescent="0.25">
      <c r="A82" s="8">
        <v>16</v>
      </c>
      <c r="B82" s="8" t="s">
        <v>18</v>
      </c>
      <c r="C82" s="9">
        <v>369</v>
      </c>
      <c r="D82" s="26">
        <f>D83</f>
        <v>369</v>
      </c>
      <c r="E82" s="18"/>
      <c r="F82" s="14" t="s">
        <v>178</v>
      </c>
      <c r="G82" s="11" t="s">
        <v>176</v>
      </c>
      <c r="H82" s="27">
        <v>442</v>
      </c>
    </row>
    <row r="83" spans="1:8" s="7" customFormat="1" x14ac:dyDescent="0.25">
      <c r="A83" s="8"/>
      <c r="B83" s="11" t="s">
        <v>196</v>
      </c>
      <c r="C83" s="14" t="s">
        <v>136</v>
      </c>
      <c r="D83" s="27">
        <v>369</v>
      </c>
      <c r="E83" s="18"/>
      <c r="F83" s="14" t="s">
        <v>174</v>
      </c>
      <c r="G83" s="11" t="s">
        <v>205</v>
      </c>
      <c r="H83" s="27">
        <v>533</v>
      </c>
    </row>
    <row r="84" spans="1:8" s="7" customFormat="1" x14ac:dyDescent="0.25">
      <c r="A84" s="8">
        <v>17</v>
      </c>
      <c r="B84" s="8" t="s">
        <v>19</v>
      </c>
      <c r="C84" s="9">
        <v>144</v>
      </c>
      <c r="D84" s="26">
        <f>SUM(D85:D86)</f>
        <v>144</v>
      </c>
      <c r="E84" s="18"/>
      <c r="F84" s="14" t="s">
        <v>168</v>
      </c>
      <c r="G84" s="11" t="s">
        <v>170</v>
      </c>
      <c r="H84" s="27">
        <v>304</v>
      </c>
    </row>
    <row r="85" spans="1:8" s="7" customFormat="1" x14ac:dyDescent="0.25">
      <c r="A85" s="8"/>
      <c r="B85" s="11" t="s">
        <v>197</v>
      </c>
      <c r="C85" s="14" t="s">
        <v>125</v>
      </c>
      <c r="D85" s="27">
        <v>127</v>
      </c>
      <c r="E85" s="18"/>
      <c r="F85" s="14" t="s">
        <v>137</v>
      </c>
      <c r="G85" s="11" t="s">
        <v>127</v>
      </c>
      <c r="H85" s="27">
        <v>5792</v>
      </c>
    </row>
    <row r="86" spans="1:8" s="7" customFormat="1" x14ac:dyDescent="0.25">
      <c r="A86" s="8"/>
      <c r="B86" s="11" t="s">
        <v>198</v>
      </c>
      <c r="C86" s="14" t="s">
        <v>199</v>
      </c>
      <c r="D86" s="27">
        <v>17</v>
      </c>
      <c r="E86" s="18"/>
      <c r="F86" s="14" t="s">
        <v>79</v>
      </c>
      <c r="G86" s="11" t="s">
        <v>74</v>
      </c>
      <c r="H86" s="28">
        <v>4709</v>
      </c>
    </row>
    <row r="87" spans="1:8" s="7" customFormat="1" x14ac:dyDescent="0.25">
      <c r="A87" s="8">
        <v>18</v>
      </c>
      <c r="B87" s="8" t="s">
        <v>20</v>
      </c>
      <c r="C87" s="9">
        <v>144</v>
      </c>
      <c r="D87" s="26">
        <f>SUM(D88:D89)</f>
        <v>144</v>
      </c>
      <c r="E87" s="18"/>
      <c r="F87" s="14" t="s">
        <v>159</v>
      </c>
      <c r="G87" s="11" t="s">
        <v>151</v>
      </c>
      <c r="H87" s="27">
        <v>184</v>
      </c>
    </row>
    <row r="88" spans="1:8" s="7" customFormat="1" x14ac:dyDescent="0.25">
      <c r="A88" s="8"/>
      <c r="B88" s="11" t="s">
        <v>200</v>
      </c>
      <c r="C88" s="14" t="s">
        <v>124</v>
      </c>
      <c r="D88" s="27">
        <v>66</v>
      </c>
      <c r="E88" s="18"/>
      <c r="F88" s="14" t="s">
        <v>89</v>
      </c>
      <c r="G88" s="11" t="s">
        <v>86</v>
      </c>
      <c r="H88" s="27">
        <v>33</v>
      </c>
    </row>
    <row r="89" spans="1:8" s="7" customFormat="1" x14ac:dyDescent="0.25">
      <c r="A89" s="8"/>
      <c r="B89" s="11" t="s">
        <v>201</v>
      </c>
      <c r="C89" s="14" t="s">
        <v>202</v>
      </c>
      <c r="D89" s="27">
        <v>78</v>
      </c>
      <c r="E89" s="18"/>
      <c r="F89" s="8">
        <v>21</v>
      </c>
      <c r="G89" s="4" t="s">
        <v>53</v>
      </c>
      <c r="H89" s="26">
        <f>SUM(H90:H93)</f>
        <v>6829</v>
      </c>
    </row>
    <row r="90" spans="1:8" s="7" customFormat="1" x14ac:dyDescent="0.25">
      <c r="A90" s="8">
        <v>19</v>
      </c>
      <c r="B90" s="8" t="s">
        <v>21</v>
      </c>
      <c r="C90" s="9">
        <v>282</v>
      </c>
      <c r="D90" s="26">
        <v>282</v>
      </c>
      <c r="E90" s="18"/>
      <c r="F90" s="14" t="s">
        <v>193</v>
      </c>
      <c r="G90" s="11" t="s">
        <v>192</v>
      </c>
      <c r="H90" s="27">
        <v>138</v>
      </c>
    </row>
    <row r="91" spans="1:8" s="7" customFormat="1" x14ac:dyDescent="0.25">
      <c r="A91" s="8">
        <v>20</v>
      </c>
      <c r="B91" s="8" t="s">
        <v>22</v>
      </c>
      <c r="C91" s="9">
        <v>144</v>
      </c>
      <c r="D91" s="26">
        <f>D92</f>
        <v>144</v>
      </c>
      <c r="E91" s="18"/>
      <c r="F91" s="14" t="s">
        <v>77</v>
      </c>
      <c r="G91" s="11" t="s">
        <v>71</v>
      </c>
      <c r="H91" s="27">
        <v>6403</v>
      </c>
    </row>
    <row r="92" spans="1:8" s="7" customFormat="1" x14ac:dyDescent="0.25">
      <c r="A92" s="8"/>
      <c r="B92" s="11" t="s">
        <v>183</v>
      </c>
      <c r="C92" s="14" t="s">
        <v>203</v>
      </c>
      <c r="D92" s="27">
        <v>144</v>
      </c>
      <c r="E92" s="18"/>
      <c r="F92" s="14" t="s">
        <v>188</v>
      </c>
      <c r="G92" s="11" t="s">
        <v>184</v>
      </c>
      <c r="H92" s="27">
        <v>257</v>
      </c>
    </row>
    <row r="93" spans="1:8" x14ac:dyDescent="0.25">
      <c r="A93" s="25"/>
      <c r="B93" s="8" t="s">
        <v>23</v>
      </c>
      <c r="C93" s="9">
        <f>SUM(C2:C91)</f>
        <v>203837</v>
      </c>
      <c r="D93" s="13"/>
      <c r="E93" s="10"/>
      <c r="F93" s="14" t="s">
        <v>164</v>
      </c>
      <c r="G93" s="11" t="s">
        <v>152</v>
      </c>
      <c r="H93" s="27">
        <v>31</v>
      </c>
    </row>
    <row r="94" spans="1:8" x14ac:dyDescent="0.25">
      <c r="A94" s="39"/>
      <c r="B94" s="40"/>
      <c r="C94" s="41"/>
      <c r="D94" s="13"/>
      <c r="E94" s="10"/>
      <c r="F94" s="8" t="s">
        <v>214</v>
      </c>
      <c r="G94" s="8" t="s">
        <v>21</v>
      </c>
      <c r="H94" s="26">
        <v>282</v>
      </c>
    </row>
    <row r="95" spans="1:8" x14ac:dyDescent="0.25">
      <c r="A95" s="39"/>
      <c r="B95" s="40"/>
      <c r="C95" s="41"/>
      <c r="D95" s="13"/>
      <c r="E95" s="10"/>
      <c r="F95" s="8" t="s">
        <v>215</v>
      </c>
      <c r="G95" s="8" t="s">
        <v>11</v>
      </c>
      <c r="H95" s="26">
        <v>1500</v>
      </c>
    </row>
    <row r="96" spans="1:8" x14ac:dyDescent="0.25">
      <c r="G96" s="8" t="s">
        <v>23</v>
      </c>
      <c r="H96" s="42">
        <f>SUM(H2,H4,H11,H19,H23,H28,H31,H36,H45,H47,H49,H51,H53,H56,H59,H61,H63,H66,H70,H72,H89,H94,H95)</f>
        <v>203837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Святенко Людмила Григорьевна</dc:creator>
  <cp:lastModifiedBy>Алевтина Ушкань</cp:lastModifiedBy>
  <dcterms:created xsi:type="dcterms:W3CDTF">2021-02-04T11:48:54Z</dcterms:created>
  <dcterms:modified xsi:type="dcterms:W3CDTF">2021-09-29T08:05:15Z</dcterms:modified>
</cp:coreProperties>
</file>